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\Desktop\"/>
    </mc:Choice>
  </mc:AlternateContent>
  <xr:revisionPtr revIDLastSave="0" documentId="13_ncr:1_{337BAFEF-13B8-456B-9E7F-35B819A36127}" xr6:coauthVersionLast="45" xr6:coauthVersionMax="45" xr10:uidLastSave="{00000000-0000-0000-0000-000000000000}"/>
  <bookViews>
    <workbookView xWindow="-120" yWindow="-120" windowWidth="19440" windowHeight="11640" activeTab="2" xr2:uid="{FC54133D-20FD-4344-B3C1-2B8F2A850E96}"/>
  </bookViews>
  <sheets>
    <sheet name="Sheet1" sheetId="1" r:id="rId1"/>
    <sheet name="Sheet2" sheetId="2" r:id="rId2"/>
    <sheet name="Sheet5" sheetId="5" r:id="rId3"/>
    <sheet name="Sheet4" sheetId="4" r:id="rId4"/>
    <sheet name="Sheet3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4" l="1"/>
  <c r="B5" i="4"/>
  <c r="B9" i="4"/>
  <c r="B10" i="3"/>
  <c r="B9" i="3"/>
  <c r="B5" i="3"/>
  <c r="B11" i="2"/>
  <c r="B10" i="2"/>
  <c r="B9" i="2"/>
  <c r="B5" i="2"/>
  <c r="B5" i="1"/>
  <c r="B10" i="1" s="1"/>
  <c r="B11" i="1" s="1"/>
</calcChain>
</file>

<file path=xl/sharedStrings.xml><?xml version="1.0" encoding="utf-8"?>
<sst xmlns="http://schemas.openxmlformats.org/spreadsheetml/2006/main" count="84" uniqueCount="63">
  <si>
    <t>Direct material</t>
  </si>
  <si>
    <t>direct labor</t>
  </si>
  <si>
    <t>Dept . A 2600*15</t>
  </si>
  <si>
    <t>Dept. B 800*13.5</t>
  </si>
  <si>
    <t>prime cost</t>
  </si>
  <si>
    <t>variable overhead</t>
  </si>
  <si>
    <t>Dept A 2600*10</t>
  </si>
  <si>
    <t xml:space="preserve"> Dept B 800*15</t>
  </si>
  <si>
    <t>Variable cost</t>
  </si>
  <si>
    <t>Total cost</t>
  </si>
  <si>
    <t>Total manufacturing cost</t>
  </si>
  <si>
    <t xml:space="preserve">OVERHEAD RATE=   </t>
  </si>
  <si>
    <t>VARIABLE OVERHEAD/HOURS WORKED</t>
  </si>
  <si>
    <t>Direct labor</t>
  </si>
  <si>
    <t>Dept .A 2600*15</t>
  </si>
  <si>
    <t>Dept. B  800*13.5</t>
  </si>
  <si>
    <t>Prime cost</t>
  </si>
  <si>
    <t>Variable overhead</t>
  </si>
  <si>
    <t>Dept A.2600*4.3</t>
  </si>
  <si>
    <t>Dept. B800*27.95</t>
  </si>
  <si>
    <t>Bid</t>
  </si>
  <si>
    <t>OVERHEAD RATE =</t>
  </si>
  <si>
    <t>DEPT.A =131200/30000=$4.3 PER HOUR</t>
  </si>
  <si>
    <t>DEPT.B =559000/20000=$27.95PER HOUR</t>
  </si>
  <si>
    <t>D. UNDER OVERHEAD=</t>
  </si>
  <si>
    <t>139608-133988.4/139608*100</t>
  </si>
  <si>
    <t>5619.6/139608*100%= 4.02%</t>
  </si>
  <si>
    <t>Dept. A 2600*5.08</t>
  </si>
  <si>
    <t>Dept. B 800*5.08</t>
  </si>
  <si>
    <t>OVERHEAD RATE=</t>
  </si>
  <si>
    <t>300000/59000=$5.08 PER HOUR</t>
  </si>
  <si>
    <t>B1</t>
  </si>
  <si>
    <t>Dept, A 2600*15</t>
  </si>
  <si>
    <t>Dept .B 800*13.5</t>
  </si>
  <si>
    <t>Dept .A 2600*8.2</t>
  </si>
  <si>
    <t>Dept.B 800*13</t>
  </si>
  <si>
    <t>DEPT. A 131200/16000=$ 8.2 PER HOUR</t>
  </si>
  <si>
    <t>DEPT. B 559000/43000=$13 PER HOUR</t>
  </si>
  <si>
    <t>B2.</t>
  </si>
  <si>
    <t>DEPT. A=300000/30000= $10</t>
  </si>
  <si>
    <t>DEPT B= 300000/20000=$15</t>
  </si>
  <si>
    <t>A1.</t>
  </si>
  <si>
    <t>A2.</t>
  </si>
  <si>
    <t>1 QUARTER</t>
  </si>
  <si>
    <t>2 QUARTER</t>
  </si>
  <si>
    <t>3 QUARTER</t>
  </si>
  <si>
    <t>4 QUARTER</t>
  </si>
  <si>
    <t>YEAR</t>
  </si>
  <si>
    <t>Beginning cash balance</t>
  </si>
  <si>
    <t>add: cash collection from customer</t>
  </si>
  <si>
    <t>Total cash available</t>
  </si>
  <si>
    <t>less: Disbursement</t>
  </si>
  <si>
    <t>purchase of inventory</t>
  </si>
  <si>
    <t>operating expense</t>
  </si>
  <si>
    <t>Equipment purchase</t>
  </si>
  <si>
    <t>dividend</t>
  </si>
  <si>
    <t>TOTAL</t>
  </si>
  <si>
    <t>Excess of cash available disbursment</t>
  </si>
  <si>
    <t>Financing</t>
  </si>
  <si>
    <t>Borrowing</t>
  </si>
  <si>
    <t>Repayment[interest]</t>
  </si>
  <si>
    <t>Total financing</t>
  </si>
  <si>
    <t>End cash 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</si>
</sst>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D987-9FC8-4932-8811-F20B79833264}">
  <dimension ref="A1:B19"/>
  <sheetViews>
    <sheetView workbookViewId="0">
      <selection activeCell="A19" sqref="A19"/>
    </sheetView>
  </sheetViews>
  <sheetFormatPr defaultRowHeight="15" x14ac:dyDescent="0.25"/>
  <cols>
    <col min="1" max="1" width="30.7109375" customWidth="1"/>
    <col min="2" max="2" width="39.710937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2</v>
      </c>
      <c r="B3">
        <v>39000</v>
      </c>
    </row>
    <row r="4" spans="1:2" x14ac:dyDescent="0.25">
      <c r="A4" t="s">
        <v>3</v>
      </c>
      <c r="B4">
        <v>10800</v>
      </c>
    </row>
    <row r="5" spans="1:2" x14ac:dyDescent="0.25">
      <c r="A5" t="s">
        <v>4</v>
      </c>
      <c r="B5">
        <f>SUM(B1:B4)</f>
        <v>72800</v>
      </c>
    </row>
    <row r="6" spans="1:2" x14ac:dyDescent="0.25">
      <c r="A6" t="s">
        <v>5</v>
      </c>
    </row>
    <row r="7" spans="1:2" x14ac:dyDescent="0.25">
      <c r="A7" t="s">
        <v>6</v>
      </c>
      <c r="B7">
        <v>26000</v>
      </c>
    </row>
    <row r="8" spans="1:2" x14ac:dyDescent="0.25">
      <c r="A8" t="s">
        <v>7</v>
      </c>
      <c r="B8">
        <v>12000</v>
      </c>
    </row>
    <row r="9" spans="1:2" x14ac:dyDescent="0.25">
      <c r="A9" t="s">
        <v>8</v>
      </c>
      <c r="B9">
        <v>38000</v>
      </c>
    </row>
    <row r="10" spans="1:2" x14ac:dyDescent="0.25">
      <c r="A10" t="s">
        <v>9</v>
      </c>
      <c r="B10">
        <f>B5+B9</f>
        <v>110800</v>
      </c>
    </row>
    <row r="11" spans="1:2" x14ac:dyDescent="0.25">
      <c r="A11" t="s">
        <v>10</v>
      </c>
      <c r="B11">
        <f>1.26*B10</f>
        <v>139608</v>
      </c>
    </row>
    <row r="16" spans="1:2" x14ac:dyDescent="0.25">
      <c r="A16" t="s">
        <v>11</v>
      </c>
      <c r="B16" t="s">
        <v>12</v>
      </c>
    </row>
    <row r="17" spans="1:2" x14ac:dyDescent="0.25">
      <c r="B17" t="s">
        <v>39</v>
      </c>
    </row>
    <row r="18" spans="1:2" x14ac:dyDescent="0.25">
      <c r="B18" t="s">
        <v>40</v>
      </c>
    </row>
    <row r="19" spans="1:2" x14ac:dyDescent="0.25">
      <c r="A19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75B9-30D5-4295-A4E6-E557F88A7C61}">
  <dimension ref="A1:B20"/>
  <sheetViews>
    <sheetView workbookViewId="0">
      <selection activeCell="A13" sqref="A13"/>
    </sheetView>
  </sheetViews>
  <sheetFormatPr defaultRowHeight="15" x14ac:dyDescent="0.25"/>
  <cols>
    <col min="1" max="1" width="36.28515625" customWidth="1"/>
    <col min="2" max="2" width="37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14</v>
      </c>
      <c r="B3">
        <v>39000</v>
      </c>
    </row>
    <row r="4" spans="1:2" x14ac:dyDescent="0.25">
      <c r="A4" t="s">
        <v>15</v>
      </c>
      <c r="B4">
        <v>10800</v>
      </c>
    </row>
    <row r="5" spans="1:2" x14ac:dyDescent="0.25">
      <c r="A5" t="s">
        <v>16</v>
      </c>
      <c r="B5">
        <f>SUM(B1:B4)</f>
        <v>72800</v>
      </c>
    </row>
    <row r="6" spans="1:2" x14ac:dyDescent="0.25">
      <c r="A6" t="s">
        <v>17</v>
      </c>
    </row>
    <row r="7" spans="1:2" x14ac:dyDescent="0.25">
      <c r="A7" t="s">
        <v>18</v>
      </c>
      <c r="B7">
        <v>11180</v>
      </c>
    </row>
    <row r="8" spans="1:2" x14ac:dyDescent="0.25">
      <c r="A8" t="s">
        <v>19</v>
      </c>
      <c r="B8">
        <v>22360</v>
      </c>
    </row>
    <row r="9" spans="1:2" x14ac:dyDescent="0.25">
      <c r="A9" t="s">
        <v>8</v>
      </c>
      <c r="B9">
        <f>SUM(B7:B8)</f>
        <v>33540</v>
      </c>
    </row>
    <row r="10" spans="1:2" x14ac:dyDescent="0.25">
      <c r="A10" t="s">
        <v>9</v>
      </c>
      <c r="B10">
        <f>B5+B9</f>
        <v>106340</v>
      </c>
    </row>
    <row r="11" spans="1:2" x14ac:dyDescent="0.25">
      <c r="A11" t="s">
        <v>20</v>
      </c>
      <c r="B11">
        <f>1.26*106340</f>
        <v>133988.4</v>
      </c>
    </row>
    <row r="13" spans="1:2" x14ac:dyDescent="0.25">
      <c r="A13" t="s">
        <v>42</v>
      </c>
    </row>
    <row r="14" spans="1:2" x14ac:dyDescent="0.25">
      <c r="A14" t="s">
        <v>21</v>
      </c>
      <c r="B14" t="s">
        <v>12</v>
      </c>
    </row>
    <row r="15" spans="1:2" x14ac:dyDescent="0.25">
      <c r="B15" t="s">
        <v>22</v>
      </c>
    </row>
    <row r="16" spans="1:2" x14ac:dyDescent="0.25">
      <c r="B16" t="s">
        <v>23</v>
      </c>
    </row>
    <row r="19" spans="1:2" x14ac:dyDescent="0.25">
      <c r="A19" t="s">
        <v>24</v>
      </c>
      <c r="B19" t="s">
        <v>25</v>
      </c>
    </row>
    <row r="20" spans="1:2" x14ac:dyDescent="0.25">
      <c r="B2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2DBD-5160-4C64-B308-BA93F521D615}">
  <dimension ref="A1:F16"/>
  <sheetViews>
    <sheetView tabSelected="1" workbookViewId="0">
      <selection activeCell="F16" sqref="F16"/>
    </sheetView>
  </sheetViews>
  <sheetFormatPr defaultRowHeight="15" x14ac:dyDescent="0.25"/>
  <cols>
    <col min="1" max="1" width="37.5703125" customWidth="1"/>
    <col min="2" max="2" width="12.5703125" customWidth="1"/>
    <col min="3" max="3" width="13.140625" customWidth="1"/>
    <col min="4" max="4" width="17.28515625" customWidth="1"/>
    <col min="5" max="5" width="17.42578125" customWidth="1"/>
    <col min="6" max="6" width="17" customWidth="1"/>
    <col min="7" max="7" width="18.140625" customWidth="1"/>
  </cols>
  <sheetData>
    <row r="1" spans="1:6" x14ac:dyDescent="0.25">
      <c r="B1" t="s">
        <v>43</v>
      </c>
      <c r="C1" t="s">
        <v>44</v>
      </c>
      <c r="D1" t="s">
        <v>45</v>
      </c>
      <c r="E1" t="s">
        <v>46</v>
      </c>
      <c r="F1" t="s">
        <v>47</v>
      </c>
    </row>
    <row r="2" spans="1:6" x14ac:dyDescent="0.25">
      <c r="A2" t="s">
        <v>48</v>
      </c>
      <c r="B2">
        <v>9000</v>
      </c>
      <c r="C2">
        <v>-3000</v>
      </c>
      <c r="D2">
        <v>5000</v>
      </c>
      <c r="E2">
        <v>30000</v>
      </c>
      <c r="F2">
        <v>5000</v>
      </c>
    </row>
    <row r="3" spans="1:6" x14ac:dyDescent="0.25">
      <c r="A3" t="s">
        <v>49</v>
      </c>
      <c r="B3">
        <v>76000</v>
      </c>
      <c r="C3">
        <v>5000</v>
      </c>
      <c r="D3">
        <v>125000</v>
      </c>
      <c r="E3">
        <v>5000</v>
      </c>
      <c r="F3">
        <v>391000</v>
      </c>
    </row>
    <row r="4" spans="1:6" x14ac:dyDescent="0.25">
      <c r="A4" t="s">
        <v>50</v>
      </c>
      <c r="B4">
        <v>85000</v>
      </c>
      <c r="C4">
        <v>2000</v>
      </c>
      <c r="D4">
        <v>130000</v>
      </c>
      <c r="E4">
        <v>35000</v>
      </c>
      <c r="F4">
        <v>396000</v>
      </c>
    </row>
    <row r="5" spans="1:6" x14ac:dyDescent="0.25">
      <c r="A5" t="s">
        <v>51</v>
      </c>
    </row>
    <row r="6" spans="1:6" x14ac:dyDescent="0.25">
      <c r="A6" t="s">
        <v>52</v>
      </c>
      <c r="B6">
        <v>40000</v>
      </c>
      <c r="C6">
        <v>58000</v>
      </c>
      <c r="D6">
        <v>36000</v>
      </c>
      <c r="E6">
        <v>32000</v>
      </c>
      <c r="F6">
        <v>85000</v>
      </c>
    </row>
    <row r="7" spans="1:6" x14ac:dyDescent="0.25">
      <c r="A7" t="s">
        <v>53</v>
      </c>
      <c r="B7">
        <v>36000</v>
      </c>
      <c r="C7">
        <v>42000</v>
      </c>
      <c r="D7">
        <v>54000</v>
      </c>
      <c r="E7">
        <v>0</v>
      </c>
      <c r="F7">
        <v>180000</v>
      </c>
    </row>
    <row r="8" spans="1:6" x14ac:dyDescent="0.25">
      <c r="A8" t="s">
        <v>54</v>
      </c>
      <c r="B8">
        <v>10000</v>
      </c>
      <c r="C8">
        <v>8000</v>
      </c>
      <c r="D8">
        <v>8000</v>
      </c>
      <c r="E8">
        <v>0</v>
      </c>
      <c r="F8">
        <v>36000</v>
      </c>
    </row>
    <row r="9" spans="1:6" x14ac:dyDescent="0.25">
      <c r="A9" t="s">
        <v>55</v>
      </c>
      <c r="B9">
        <v>2000</v>
      </c>
      <c r="C9">
        <v>2000</v>
      </c>
      <c r="D9">
        <v>2000</v>
      </c>
      <c r="E9">
        <v>2000</v>
      </c>
      <c r="F9">
        <v>85000</v>
      </c>
    </row>
    <row r="10" spans="1:6" x14ac:dyDescent="0.25">
      <c r="A10" t="s">
        <v>56</v>
      </c>
      <c r="B10">
        <v>88000</v>
      </c>
      <c r="C10">
        <v>110000</v>
      </c>
      <c r="D10">
        <v>100000</v>
      </c>
      <c r="E10">
        <v>0</v>
      </c>
      <c r="F10">
        <v>386000</v>
      </c>
    </row>
    <row r="11" spans="1:6" x14ac:dyDescent="0.25">
      <c r="A11" t="s">
        <v>57</v>
      </c>
      <c r="C11">
        <v>-108000</v>
      </c>
      <c r="D11">
        <v>30000</v>
      </c>
      <c r="E11">
        <v>3000</v>
      </c>
      <c r="F11">
        <v>10000</v>
      </c>
    </row>
    <row r="12" spans="1:6" x14ac:dyDescent="0.25">
      <c r="A12" t="s">
        <v>58</v>
      </c>
    </row>
    <row r="13" spans="1:6" x14ac:dyDescent="0.25">
      <c r="A13" t="s">
        <v>59</v>
      </c>
      <c r="B13">
        <v>0</v>
      </c>
      <c r="C13">
        <v>20000</v>
      </c>
      <c r="D13">
        <v>0</v>
      </c>
      <c r="E13">
        <v>0</v>
      </c>
      <c r="F13">
        <v>4000</v>
      </c>
    </row>
    <row r="14" spans="1:6" x14ac:dyDescent="0.25">
      <c r="A14" t="s">
        <v>60</v>
      </c>
      <c r="B14">
        <v>0</v>
      </c>
      <c r="C14">
        <v>0</v>
      </c>
      <c r="D14">
        <v>0</v>
      </c>
      <c r="E14">
        <v>-7000</v>
      </c>
      <c r="F14">
        <v>0</v>
      </c>
    </row>
    <row r="15" spans="1:6" x14ac:dyDescent="0.25">
      <c r="A15" t="s">
        <v>61</v>
      </c>
      <c r="B15">
        <v>0</v>
      </c>
      <c r="C15">
        <v>0</v>
      </c>
      <c r="D15">
        <v>0</v>
      </c>
      <c r="E15">
        <v>0</v>
      </c>
      <c r="F15">
        <v>4000</v>
      </c>
    </row>
    <row r="16" spans="1:6" x14ac:dyDescent="0.25">
      <c r="A16" t="s">
        <v>62</v>
      </c>
      <c r="B16">
        <v>0</v>
      </c>
      <c r="C16">
        <v>0</v>
      </c>
      <c r="D16">
        <v>30000</v>
      </c>
      <c r="E16">
        <v>3000</v>
      </c>
      <c r="F16">
        <v>6000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4F9C-E338-4ABD-9CF8-0764E904050A}">
  <dimension ref="A1:B18"/>
  <sheetViews>
    <sheetView workbookViewId="0">
      <selection activeCell="A18" sqref="A18"/>
    </sheetView>
  </sheetViews>
  <sheetFormatPr defaultRowHeight="15" x14ac:dyDescent="0.25"/>
  <cols>
    <col min="1" max="1" width="31.85546875" customWidth="1"/>
    <col min="2" max="2" width="35.4257812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13</v>
      </c>
    </row>
    <row r="3" spans="1:2" x14ac:dyDescent="0.25">
      <c r="A3" t="s">
        <v>32</v>
      </c>
      <c r="B3">
        <v>39000</v>
      </c>
    </row>
    <row r="4" spans="1:2" x14ac:dyDescent="0.25">
      <c r="A4" t="s">
        <v>33</v>
      </c>
      <c r="B4">
        <v>10800</v>
      </c>
    </row>
    <row r="5" spans="1:2" x14ac:dyDescent="0.25">
      <c r="A5" t="s">
        <v>4</v>
      </c>
      <c r="B5">
        <f>SUM(B1:B4)</f>
        <v>72800</v>
      </c>
    </row>
    <row r="6" spans="1:2" x14ac:dyDescent="0.25">
      <c r="A6" t="s">
        <v>17</v>
      </c>
    </row>
    <row r="7" spans="1:2" x14ac:dyDescent="0.25">
      <c r="A7" t="s">
        <v>34</v>
      </c>
      <c r="B7">
        <v>21320</v>
      </c>
    </row>
    <row r="8" spans="1:2" x14ac:dyDescent="0.25">
      <c r="A8" t="s">
        <v>35</v>
      </c>
      <c r="B8">
        <v>10400</v>
      </c>
    </row>
    <row r="9" spans="1:2" x14ac:dyDescent="0.25">
      <c r="A9" t="s">
        <v>8</v>
      </c>
      <c r="B9">
        <f>SUM(B7:B8)</f>
        <v>31720</v>
      </c>
    </row>
    <row r="10" spans="1:2" x14ac:dyDescent="0.25">
      <c r="A10" t="s">
        <v>9</v>
      </c>
      <c r="B10">
        <f>B5+B9</f>
        <v>104520</v>
      </c>
    </row>
    <row r="13" spans="1:2" x14ac:dyDescent="0.25">
      <c r="A13" t="s">
        <v>29</v>
      </c>
      <c r="B13" t="s">
        <v>12</v>
      </c>
    </row>
    <row r="14" spans="1:2" x14ac:dyDescent="0.25">
      <c r="B14" t="s">
        <v>36</v>
      </c>
    </row>
    <row r="15" spans="1:2" x14ac:dyDescent="0.25">
      <c r="B15" t="s">
        <v>37</v>
      </c>
    </row>
    <row r="18" spans="1:1" x14ac:dyDescent="0.25">
      <c r="A18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3EB3-B4A6-443F-BFD9-0380994EC33F}">
  <dimension ref="A1:B17"/>
  <sheetViews>
    <sheetView workbookViewId="0">
      <selection activeCell="A17" sqref="A17"/>
    </sheetView>
  </sheetViews>
  <sheetFormatPr defaultRowHeight="15" x14ac:dyDescent="0.25"/>
  <cols>
    <col min="1" max="1" width="39.85546875" customWidth="1"/>
    <col min="2" max="2" width="36.2851562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14</v>
      </c>
      <c r="B3">
        <v>39000</v>
      </c>
    </row>
    <row r="4" spans="1:2" x14ac:dyDescent="0.25">
      <c r="A4" t="s">
        <v>3</v>
      </c>
      <c r="B4">
        <v>10800</v>
      </c>
    </row>
    <row r="5" spans="1:2" x14ac:dyDescent="0.25">
      <c r="A5" t="s">
        <v>16</v>
      </c>
      <c r="B5">
        <f>SUM(B1:B4)</f>
        <v>72800</v>
      </c>
    </row>
    <row r="6" spans="1:2" x14ac:dyDescent="0.25">
      <c r="A6" t="s">
        <v>5</v>
      </c>
    </row>
    <row r="7" spans="1:2" x14ac:dyDescent="0.25">
      <c r="A7" t="s">
        <v>27</v>
      </c>
      <c r="B7">
        <v>13208</v>
      </c>
    </row>
    <row r="8" spans="1:2" x14ac:dyDescent="0.25">
      <c r="A8" t="s">
        <v>28</v>
      </c>
      <c r="B8">
        <v>4064</v>
      </c>
    </row>
    <row r="9" spans="1:2" x14ac:dyDescent="0.25">
      <c r="A9" t="s">
        <v>8</v>
      </c>
      <c r="B9">
        <f>SUM(B7:B8)</f>
        <v>17272</v>
      </c>
    </row>
    <row r="10" spans="1:2" x14ac:dyDescent="0.25">
      <c r="A10" t="s">
        <v>9</v>
      </c>
      <c r="B10">
        <f>B5+B9</f>
        <v>90072</v>
      </c>
    </row>
    <row r="14" spans="1:2" x14ac:dyDescent="0.25">
      <c r="A14" t="s">
        <v>29</v>
      </c>
      <c r="B14" t="s">
        <v>12</v>
      </c>
    </row>
    <row r="15" spans="1:2" x14ac:dyDescent="0.25">
      <c r="B15" t="s">
        <v>30</v>
      </c>
    </row>
    <row r="17" spans="1:1" x14ac:dyDescent="0.25">
      <c r="A1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</cp:lastModifiedBy>
  <dcterms:created xsi:type="dcterms:W3CDTF">2020-07-31T23:57:04Z</dcterms:created>
  <dcterms:modified xsi:type="dcterms:W3CDTF">2020-08-01T01:33:48Z</dcterms:modified>
</cp:coreProperties>
</file>