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v\Desktop\"/>
    </mc:Choice>
  </mc:AlternateContent>
  <xr:revisionPtr revIDLastSave="0" documentId="8_{B0CFA8C8-769C-42D6-ADC3-D12CA3C7A8EB}" xr6:coauthVersionLast="45" xr6:coauthVersionMax="45" xr10:uidLastSave="{00000000-0000-0000-0000-000000000000}"/>
  <bookViews>
    <workbookView xWindow="-120" yWindow="-120" windowWidth="20730" windowHeight="11160" xr2:uid="{E21B58A5-088F-4D22-B1F9-DF95EC6EF3BF}"/>
  </bookViews>
  <sheets>
    <sheet name="Beta- Since 2015" sheetId="1" r:id="rId1"/>
    <sheet name="Beta-Since 2017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5" i="2" l="1"/>
  <c r="E26" i="2"/>
  <c r="E27" i="2"/>
  <c r="E28" i="2"/>
  <c r="E29" i="2"/>
  <c r="E30" i="2"/>
  <c r="E31" i="2"/>
  <c r="E32" i="2"/>
  <c r="E33" i="2"/>
  <c r="E34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" i="2"/>
  <c r="C34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2" i="2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4" i="1"/>
  <c r="C41" i="1"/>
  <c r="C42" i="1"/>
  <c r="C43" i="1"/>
  <c r="C44" i="1"/>
  <c r="C45" i="1"/>
  <c r="C46" i="1"/>
  <c r="C47" i="1"/>
  <c r="C48" i="1"/>
  <c r="C49" i="1"/>
  <c r="C50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" i="1"/>
  <c r="G4" i="2" l="1"/>
  <c r="G5" i="1"/>
</calcChain>
</file>

<file path=xl/sharedStrings.xml><?xml version="1.0" encoding="utf-8"?>
<sst xmlns="http://schemas.openxmlformats.org/spreadsheetml/2006/main" count="71" uniqueCount="39">
  <si>
    <t>Date</t>
  </si>
  <si>
    <t>Stock Close CPI</t>
  </si>
  <si>
    <t>Return on CPI</t>
  </si>
  <si>
    <t>S&amp;P Close</t>
  </si>
  <si>
    <t>Beta:</t>
  </si>
  <si>
    <t>MONTHY DATA FOR CPI CARD AND S&amp;P 500 Since Start of CPI in 2015</t>
  </si>
  <si>
    <t>Beta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</si>
  <si>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</si>
  <si>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</si>
  <si>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</si>
  <si>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</si>
  <si>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</si>
  <si>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</si>
  <si>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</si>
  <si>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</si>
  <si>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</si>
  <si>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</si>
  <si>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</si>
  <si>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</si>
  <si>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</si>
  <si>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</si>
  <si>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</si>
  <si>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</si>
  <si>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</si>
  <si>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</si>
  <si>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</si>
  <si>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</si>
  <si>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</si>
  <si>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</si>
  <si>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</si>
  <si>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</si>
  <si>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RESIDUAL OUTPUT</t>
  </si>
  <si>
    <t>Observation</t>
  </si>
  <si>
    <t>Predicted 0.09783728115345</t>
  </si>
  <si>
    <t>Residuals</t>
  </si>
  <si>
    <t>Standard Residuals</t>
  </si>
  <si>
    <t>PROBABILITY OUTPUT</t>
  </si>
  <si>
    <t>Percentile</t>
  </si>
  <si>
    <t>Predicted -0.0109890109890109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</si>
</sst>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17" fontId="0" fillId="0" borderId="0" xfId="0" applyNumberFormat="1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0" fillId="0" borderId="0" xfId="0" applyFill="1" applyBorder="1" applyAlignment="1"/>
    <xf numFmtId="0" fontId="0" fillId="0" borderId="2" xfId="0" applyFill="1" applyBorder="1" applyAlignment="1"/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Continuous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2" fillId="0" borderId="9" xfId="0" applyFont="1" applyFill="1" applyBorder="1" applyAlignment="1">
      <alignment horizontal="centerContinuous"/>
    </xf>
    <xf numFmtId="0" fontId="0" fillId="0" borderId="7" xfId="0" applyFill="1" applyBorder="1" applyAlignment="1"/>
    <xf numFmtId="0" fontId="0" fillId="0" borderId="10" xfId="0" applyFill="1" applyBorder="1" applyAlignment="1"/>
    <xf numFmtId="0" fontId="2" fillId="0" borderId="9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0" fillId="0" borderId="8" xfId="0" applyFill="1" applyBorder="1" applyAlignment="1"/>
    <xf numFmtId="0" fontId="0" fillId="0" borderId="12" xfId="0" applyFill="1" applyBorder="1" applyAlignment="1"/>
    <xf numFmtId="0" fontId="0" fillId="0" borderId="13" xfId="0" applyFill="1" applyBorder="1" applyAlignment="1"/>
    <xf numFmtId="0" fontId="0" fillId="0" borderId="14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Residual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'Beta- Since 2015'!$E$5:$E$50</c:f>
              <c:numCache>
                <c:formatCode>General</c:formatCode>
                <c:ptCount val="46"/>
                <c:pt idx="0">
                  <c:v>-5.073532197294639E-2</c:v>
                </c:pt>
                <c:pt idx="1">
                  <c:v>-4.1283604302990717E-3</c:v>
                </c:pt>
                <c:pt idx="2">
                  <c:v>6.5991114577365062E-2</c:v>
                </c:pt>
                <c:pt idx="3">
                  <c:v>2.6993984808731941E-3</c:v>
                </c:pt>
                <c:pt idx="4">
                  <c:v>1.5324602357572603E-2</c:v>
                </c:pt>
                <c:pt idx="5">
                  <c:v>9.1092112097812539E-4</c:v>
                </c:pt>
                <c:pt idx="6">
                  <c:v>3.5609801125254359E-2</c:v>
                </c:pt>
                <c:pt idx="7">
                  <c:v>-1.2192431360480427E-3</c:v>
                </c:pt>
                <c:pt idx="8">
                  <c:v>-1.2344508443253854E-3</c:v>
                </c:pt>
                <c:pt idx="9">
                  <c:v>-1.9425679279557517E-2</c:v>
                </c:pt>
                <c:pt idx="10">
                  <c:v>3.4174522187570444E-2</c:v>
                </c:pt>
                <c:pt idx="11">
                  <c:v>1.8200762196895148E-2</c:v>
                </c:pt>
                <c:pt idx="12">
                  <c:v>1.7884358171464498E-2</c:v>
                </c:pt>
                <c:pt idx="13">
                  <c:v>3.7198160337279074E-2</c:v>
                </c:pt>
                <c:pt idx="14">
                  <c:v>-3.8919718808450021E-4</c:v>
                </c:pt>
                <c:pt idx="15">
                  <c:v>9.0912085493182193E-3</c:v>
                </c:pt>
                <c:pt idx="16">
                  <c:v>1.157625139134133E-2</c:v>
                </c:pt>
                <c:pt idx="17">
                  <c:v>4.8137750908554544E-3</c:v>
                </c:pt>
                <c:pt idx="18">
                  <c:v>1.9348826118030571E-2</c:v>
                </c:pt>
                <c:pt idx="19">
                  <c:v>5.4643281108557318E-4</c:v>
                </c:pt>
                <c:pt idx="20">
                  <c:v>1.9302978533243698E-2</c:v>
                </c:pt>
                <c:pt idx="21">
                  <c:v>2.218813533034969E-2</c:v>
                </c:pt>
                <c:pt idx="22">
                  <c:v>3.7200430103365711E-3</c:v>
                </c:pt>
                <c:pt idx="23">
                  <c:v>3.4342557364422932E-2</c:v>
                </c:pt>
                <c:pt idx="24">
                  <c:v>5.6178704444133087E-2</c:v>
                </c:pt>
                <c:pt idx="25">
                  <c:v>-3.8947372061896912E-2</c:v>
                </c:pt>
                <c:pt idx="26">
                  <c:v>-2.6884498624825115E-2</c:v>
                </c:pt>
                <c:pt idx="27">
                  <c:v>2.718775131643536E-3</c:v>
                </c:pt>
                <c:pt idx="28">
                  <c:v>2.1608341965291933E-2</c:v>
                </c:pt>
                <c:pt idx="29">
                  <c:v>4.8424360241865472E-3</c:v>
                </c:pt>
                <c:pt idx="30">
                  <c:v>3.6021556221367268E-2</c:v>
                </c:pt>
                <c:pt idx="31">
                  <c:v>3.0263211466054596E-2</c:v>
                </c:pt>
                <c:pt idx="32">
                  <c:v>4.2942871026614426E-3</c:v>
                </c:pt>
                <c:pt idx="33">
                  <c:v>-6.9403356024429486E-2</c:v>
                </c:pt>
                <c:pt idx="34">
                  <c:v>1.7859356788848979E-2</c:v>
                </c:pt>
                <c:pt idx="35">
                  <c:v>-9.1776894596563907E-2</c:v>
                </c:pt>
                <c:pt idx="36">
                  <c:v>7.8684401655036762E-2</c:v>
                </c:pt>
                <c:pt idx="37">
                  <c:v>2.9728889126352298E-2</c:v>
                </c:pt>
                <c:pt idx="38">
                  <c:v>1.7924291406772097E-2</c:v>
                </c:pt>
                <c:pt idx="39">
                  <c:v>3.9313434942139347E-2</c:v>
                </c:pt>
                <c:pt idx="40">
                  <c:v>-6.5777726481161536E-2</c:v>
                </c:pt>
                <c:pt idx="41">
                  <c:v>6.8930183208214979E-2</c:v>
                </c:pt>
                <c:pt idx="42">
                  <c:v>1.3128195366039375E-2</c:v>
                </c:pt>
                <c:pt idx="43">
                  <c:v>-1.8091652742267761E-2</c:v>
                </c:pt>
                <c:pt idx="44">
                  <c:v>1.7181167690656807E-2</c:v>
                </c:pt>
                <c:pt idx="45">
                  <c:v>3.1779732190249099E-3</c:v>
                </c:pt>
              </c:numCache>
            </c:numRef>
          </c:xVal>
          <c:yVal>
            <c:numRef>
              <c:f>'Beta- Since 2015'!$K$28:$K$73</c:f>
              <c:numCache>
                <c:formatCode>General</c:formatCode>
                <c:ptCount val="46"/>
                <c:pt idx="0">
                  <c:v>-0.10595783932993585</c:v>
                </c:pt>
                <c:pt idx="1">
                  <c:v>-7.2186493189725989E-3</c:v>
                </c:pt>
                <c:pt idx="2">
                  <c:v>1.4400776223788561E-2</c:v>
                </c:pt>
                <c:pt idx="3">
                  <c:v>6.8666969174477413E-3</c:v>
                </c:pt>
                <c:pt idx="4">
                  <c:v>-0.44524550670837371</c:v>
                </c:pt>
                <c:pt idx="5">
                  <c:v>0.25084406811888005</c:v>
                </c:pt>
                <c:pt idx="6">
                  <c:v>-5.073415586908632E-2</c:v>
                </c:pt>
                <c:pt idx="7">
                  <c:v>0.21842541486995121</c:v>
                </c:pt>
                <c:pt idx="8">
                  <c:v>0.1431540416635409</c:v>
                </c:pt>
                <c:pt idx="9">
                  <c:v>-1.9814257863308343E-2</c:v>
                </c:pt>
                <c:pt idx="10">
                  <c:v>-0.30940336933582258</c:v>
                </c:pt>
                <c:pt idx="11">
                  <c:v>0.13356789404732725</c:v>
                </c:pt>
                <c:pt idx="12">
                  <c:v>0.12364574076736438</c:v>
                </c:pt>
                <c:pt idx="13">
                  <c:v>-5.640983320503945E-3</c:v>
                </c:pt>
                <c:pt idx="14">
                  <c:v>-1.8674492815102028E-2</c:v>
                </c:pt>
                <c:pt idx="15">
                  <c:v>-0.10562081444822993</c:v>
                </c:pt>
                <c:pt idx="16">
                  <c:v>-0.42391637125404025</c:v>
                </c:pt>
                <c:pt idx="17">
                  <c:v>0.50362768490195864</c:v>
                </c:pt>
                <c:pt idx="18">
                  <c:v>6.0686428787156202E-2</c:v>
                </c:pt>
                <c:pt idx="19">
                  <c:v>-0.62764560165666672</c:v>
                </c:pt>
                <c:pt idx="20">
                  <c:v>0.2548173918128756</c:v>
                </c:pt>
                <c:pt idx="21">
                  <c:v>-6.2368346899353902E-2</c:v>
                </c:pt>
                <c:pt idx="22">
                  <c:v>-0.14185508526644533</c:v>
                </c:pt>
                <c:pt idx="23">
                  <c:v>-0.15732128373405502</c:v>
                </c:pt>
                <c:pt idx="24">
                  <c:v>-0.22872011051009639</c:v>
                </c:pt>
                <c:pt idx="25">
                  <c:v>-2.5909313212598456E-2</c:v>
                </c:pt>
                <c:pt idx="26">
                  <c:v>0.26040494317291418</c:v>
                </c:pt>
                <c:pt idx="27">
                  <c:v>-0.10312928388465911</c:v>
                </c:pt>
                <c:pt idx="28">
                  <c:v>5.8054666522287107E-2</c:v>
                </c:pt>
                <c:pt idx="29">
                  <c:v>-0.20606359420018266</c:v>
                </c:pt>
                <c:pt idx="30">
                  <c:v>4.6682925390026102E-2</c:v>
                </c:pt>
                <c:pt idx="31">
                  <c:v>0.53244673422998556</c:v>
                </c:pt>
                <c:pt idx="32">
                  <c:v>0.11546341042869335</c:v>
                </c:pt>
                <c:pt idx="33">
                  <c:v>-6.452258917654774E-3</c:v>
                </c:pt>
                <c:pt idx="34">
                  <c:v>6.4703529511091859E-2</c:v>
                </c:pt>
                <c:pt idx="35">
                  <c:v>-9.7505677136850655E-2</c:v>
                </c:pt>
                <c:pt idx="36">
                  <c:v>0.28142456891299616</c:v>
                </c:pt>
                <c:pt idx="37">
                  <c:v>0.22438322812397593</c:v>
                </c:pt>
                <c:pt idx="38">
                  <c:v>-4.0396884561731718E-2</c:v>
                </c:pt>
                <c:pt idx="39">
                  <c:v>-0.29237346134163139</c:v>
                </c:pt>
                <c:pt idx="40">
                  <c:v>0.13047645804195523</c:v>
                </c:pt>
                <c:pt idx="41">
                  <c:v>-1.8464561763746473E-3</c:v>
                </c:pt>
                <c:pt idx="42">
                  <c:v>4.8656228415579712E-2</c:v>
                </c:pt>
                <c:pt idx="43">
                  <c:v>0.20193448450573587</c:v>
                </c:pt>
                <c:pt idx="44">
                  <c:v>-7.2636452129134471E-2</c:v>
                </c:pt>
                <c:pt idx="45">
                  <c:v>-0.11821706547472122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27F-4AB2-86A8-7097DCB814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949896"/>
        <c:axId val="552950224"/>
      </c:scatterChart>
      <c:valAx>
        <c:axId val="552949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-0.0175301851763144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52950224"/>
        <c:crosses val="autoZero"/>
        <c:crossBetween val="midCat"/>
      </c:valAx>
      <c:valAx>
        <c:axId val="5529502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52949896"/>
        <c:crosses val="autoZero"/>
        <c:crossBetween val="midCat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Line Fit 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'Beta- Since 2015'!$E$5:$E$50</c:f>
              <c:numCache>
                <c:formatCode>General</c:formatCode>
                <c:ptCount val="46"/>
                <c:pt idx="0">
                  <c:v>-5.073532197294639E-2</c:v>
                </c:pt>
                <c:pt idx="1">
                  <c:v>-4.1283604302990717E-3</c:v>
                </c:pt>
                <c:pt idx="2">
                  <c:v>6.5991114577365062E-2</c:v>
                </c:pt>
                <c:pt idx="3">
                  <c:v>2.6993984808731941E-3</c:v>
                </c:pt>
                <c:pt idx="4">
                  <c:v>1.5324602357572603E-2</c:v>
                </c:pt>
                <c:pt idx="5">
                  <c:v>9.1092112097812539E-4</c:v>
                </c:pt>
                <c:pt idx="6">
                  <c:v>3.5609801125254359E-2</c:v>
                </c:pt>
                <c:pt idx="7">
                  <c:v>-1.2192431360480427E-3</c:v>
                </c:pt>
                <c:pt idx="8">
                  <c:v>-1.2344508443253854E-3</c:v>
                </c:pt>
                <c:pt idx="9">
                  <c:v>-1.9425679279557517E-2</c:v>
                </c:pt>
                <c:pt idx="10">
                  <c:v>3.4174522187570444E-2</c:v>
                </c:pt>
                <c:pt idx="11">
                  <c:v>1.8200762196895148E-2</c:v>
                </c:pt>
                <c:pt idx="12">
                  <c:v>1.7884358171464498E-2</c:v>
                </c:pt>
                <c:pt idx="13">
                  <c:v>3.7198160337279074E-2</c:v>
                </c:pt>
                <c:pt idx="14">
                  <c:v>-3.8919718808450021E-4</c:v>
                </c:pt>
                <c:pt idx="15">
                  <c:v>9.0912085493182193E-3</c:v>
                </c:pt>
                <c:pt idx="16">
                  <c:v>1.157625139134133E-2</c:v>
                </c:pt>
                <c:pt idx="17">
                  <c:v>4.8137750908554544E-3</c:v>
                </c:pt>
                <c:pt idx="18">
                  <c:v>1.9348826118030571E-2</c:v>
                </c:pt>
                <c:pt idx="19">
                  <c:v>5.4643281108557318E-4</c:v>
                </c:pt>
                <c:pt idx="20">
                  <c:v>1.9302978533243698E-2</c:v>
                </c:pt>
                <c:pt idx="21">
                  <c:v>2.218813533034969E-2</c:v>
                </c:pt>
                <c:pt idx="22">
                  <c:v>3.7200430103365711E-3</c:v>
                </c:pt>
                <c:pt idx="23">
                  <c:v>3.4342557364422932E-2</c:v>
                </c:pt>
                <c:pt idx="24">
                  <c:v>5.6178704444133087E-2</c:v>
                </c:pt>
                <c:pt idx="25">
                  <c:v>-3.8947372061896912E-2</c:v>
                </c:pt>
                <c:pt idx="26">
                  <c:v>-2.6884498624825115E-2</c:v>
                </c:pt>
                <c:pt idx="27">
                  <c:v>2.718775131643536E-3</c:v>
                </c:pt>
                <c:pt idx="28">
                  <c:v>2.1608341965291933E-2</c:v>
                </c:pt>
                <c:pt idx="29">
                  <c:v>4.8424360241865472E-3</c:v>
                </c:pt>
                <c:pt idx="30">
                  <c:v>3.6021556221367268E-2</c:v>
                </c:pt>
                <c:pt idx="31">
                  <c:v>3.0263211466054596E-2</c:v>
                </c:pt>
                <c:pt idx="32">
                  <c:v>4.2942871026614426E-3</c:v>
                </c:pt>
                <c:pt idx="33">
                  <c:v>-6.9403356024429486E-2</c:v>
                </c:pt>
                <c:pt idx="34">
                  <c:v>1.7859356788848979E-2</c:v>
                </c:pt>
                <c:pt idx="35">
                  <c:v>-9.1776894596563907E-2</c:v>
                </c:pt>
                <c:pt idx="36">
                  <c:v>7.8684401655036762E-2</c:v>
                </c:pt>
                <c:pt idx="37">
                  <c:v>2.9728889126352298E-2</c:v>
                </c:pt>
                <c:pt idx="38">
                  <c:v>1.7924291406772097E-2</c:v>
                </c:pt>
                <c:pt idx="39">
                  <c:v>3.9313434942139347E-2</c:v>
                </c:pt>
                <c:pt idx="40">
                  <c:v>-6.5777726481161536E-2</c:v>
                </c:pt>
                <c:pt idx="41">
                  <c:v>6.8930183208214979E-2</c:v>
                </c:pt>
                <c:pt idx="42">
                  <c:v>1.3128195366039375E-2</c:v>
                </c:pt>
                <c:pt idx="43">
                  <c:v>-1.8091652742267761E-2</c:v>
                </c:pt>
                <c:pt idx="44">
                  <c:v>1.7181167690656807E-2</c:v>
                </c:pt>
                <c:pt idx="45">
                  <c:v>3.1779732190249099E-3</c:v>
                </c:pt>
              </c:numCache>
            </c:numRef>
          </c:xVal>
          <c:yVal>
            <c:numRef>
              <c:f>'Beta- Since 2015'!$C$5:$C$50</c:f>
              <c:numCache>
                <c:formatCode>General</c:formatCode>
                <c:ptCount val="46"/>
                <c:pt idx="0">
                  <c:v>-0.21106941838649151</c:v>
                </c:pt>
                <c:pt idx="1">
                  <c:v>-5.9453032104637371E-2</c:v>
                </c:pt>
                <c:pt idx="2">
                  <c:v>4.1719342604298548E-2</c:v>
                </c:pt>
                <c:pt idx="3">
                  <c:v>-3.7621359223301121E-2</c:v>
                </c:pt>
                <c:pt idx="4">
                  <c:v>-0.47540983606557374</c:v>
                </c:pt>
                <c:pt idx="5">
                  <c:v>0.20432692307692313</c:v>
                </c:pt>
                <c:pt idx="6">
                  <c:v>-5.7884231536926123E-2</c:v>
                </c:pt>
                <c:pt idx="7">
                  <c:v>0.16949152542372881</c:v>
                </c:pt>
                <c:pt idx="8">
                  <c:v>9.4202898550724612E-2</c:v>
                </c:pt>
                <c:pt idx="9">
                  <c:v>-8.9403973509933787E-2</c:v>
                </c:pt>
                <c:pt idx="10">
                  <c:v>-0.31818181818181823</c:v>
                </c:pt>
                <c:pt idx="11">
                  <c:v>0.10666666666666669</c:v>
                </c:pt>
                <c:pt idx="12">
                  <c:v>9.6385542168674787E-2</c:v>
                </c:pt>
                <c:pt idx="13">
                  <c:v>-1.098901098901095E-2</c:v>
                </c:pt>
                <c:pt idx="14">
                  <c:v>-6.6666666666666652E-2</c:v>
                </c:pt>
                <c:pt idx="15">
                  <c:v>-0.1428571428571429</c:v>
                </c:pt>
                <c:pt idx="16">
                  <c:v>-0.45833333333333337</c:v>
                </c:pt>
                <c:pt idx="17">
                  <c:v>0.46153846153846145</c:v>
                </c:pt>
                <c:pt idx="18">
                  <c:v>3.5087719298245723E-2</c:v>
                </c:pt>
                <c:pt idx="19">
                  <c:v>-0.6745762711864407</c:v>
                </c:pt>
                <c:pt idx="20">
                  <c:v>0.22916666666666674</c:v>
                </c:pt>
                <c:pt idx="21">
                  <c:v>-8.4745762711864403E-2</c:v>
                </c:pt>
                <c:pt idx="22">
                  <c:v>-0.18518518518518512</c:v>
                </c:pt>
                <c:pt idx="23">
                  <c:v>-0.16590909090909101</c:v>
                </c:pt>
                <c:pt idx="24">
                  <c:v>-0.21253405994550401</c:v>
                </c:pt>
                <c:pt idx="25">
                  <c:v>-0.11764705882352955</c:v>
                </c:pt>
                <c:pt idx="26">
                  <c:v>0.18235294117647083</c:v>
                </c:pt>
                <c:pt idx="27">
                  <c:v>-0.14759535655058054</c:v>
                </c:pt>
                <c:pt idx="28">
                  <c:v>3.5019455252918386E-2</c:v>
                </c:pt>
                <c:pt idx="29">
                  <c:v>-0.24812030075187974</c:v>
                </c:pt>
                <c:pt idx="30">
                  <c:v>4.0000000000000036E-2</c:v>
                </c:pt>
                <c:pt idx="31">
                  <c:v>0.51923076923076916</c:v>
                </c:pt>
                <c:pt idx="32">
                  <c:v>7.2784810126582222E-2</c:v>
                </c:pt>
                <c:pt idx="33">
                  <c:v>-0.1327433628318585</c:v>
                </c:pt>
                <c:pt idx="34">
                  <c:v>3.7414965986394488E-2</c:v>
                </c:pt>
                <c:pt idx="35">
                  <c:v>-0.24918032786885236</c:v>
                </c:pt>
                <c:pt idx="36">
                  <c:v>0.32314410480349332</c:v>
                </c:pt>
                <c:pt idx="37">
                  <c:v>0.2105610561056106</c:v>
                </c:pt>
                <c:pt idx="38">
                  <c:v>-6.7611777535441675E-2</c:v>
                </c:pt>
                <c:pt idx="39">
                  <c:v>-0.29532163742690054</c:v>
                </c:pt>
                <c:pt idx="40">
                  <c:v>8.2987551867219622E-3</c:v>
                </c:pt>
                <c:pt idx="41">
                  <c:v>2.8806584362139898E-2</c:v>
                </c:pt>
                <c:pt idx="42">
                  <c:v>1.6000000000000014E-2</c:v>
                </c:pt>
                <c:pt idx="43">
                  <c:v>0.13385826771653542</c:v>
                </c:pt>
                <c:pt idx="44">
                  <c:v>-0.10069444444444442</c:v>
                </c:pt>
                <c:pt idx="45">
                  <c:v>-0.16216216216216217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A81-4067-B51F-3F78D3721CE2}"/>
            </c:ext>
          </c:extLst>
        </c:ser>
        <c:ser>
          <c:idx val="1"/>
          <c:order val="1"/>
          <c:tx>
            <c:v>Predicted 0.09783728115345</c:v>
          </c:tx>
          <c:spPr>
            <a:ln w="19050">
              <a:noFill/>
            </a:ln>
          </c:spPr>
          <c:xVal>
            <c:numRef>
              <c:f>'Beta- Since 2015'!$E$5:$E$50</c:f>
              <c:numCache>
                <c:formatCode>General</c:formatCode>
                <c:ptCount val="46"/>
                <c:pt idx="0">
                  <c:v>-5.073532197294639E-2</c:v>
                </c:pt>
                <c:pt idx="1">
                  <c:v>-4.1283604302990717E-3</c:v>
                </c:pt>
                <c:pt idx="2">
                  <c:v>6.5991114577365062E-2</c:v>
                </c:pt>
                <c:pt idx="3">
                  <c:v>2.6993984808731941E-3</c:v>
                </c:pt>
                <c:pt idx="4">
                  <c:v>1.5324602357572603E-2</c:v>
                </c:pt>
                <c:pt idx="5">
                  <c:v>9.1092112097812539E-4</c:v>
                </c:pt>
                <c:pt idx="6">
                  <c:v>3.5609801125254359E-2</c:v>
                </c:pt>
                <c:pt idx="7">
                  <c:v>-1.2192431360480427E-3</c:v>
                </c:pt>
                <c:pt idx="8">
                  <c:v>-1.2344508443253854E-3</c:v>
                </c:pt>
                <c:pt idx="9">
                  <c:v>-1.9425679279557517E-2</c:v>
                </c:pt>
                <c:pt idx="10">
                  <c:v>3.4174522187570444E-2</c:v>
                </c:pt>
                <c:pt idx="11">
                  <c:v>1.8200762196895148E-2</c:v>
                </c:pt>
                <c:pt idx="12">
                  <c:v>1.7884358171464498E-2</c:v>
                </c:pt>
                <c:pt idx="13">
                  <c:v>3.7198160337279074E-2</c:v>
                </c:pt>
                <c:pt idx="14">
                  <c:v>-3.8919718808450021E-4</c:v>
                </c:pt>
                <c:pt idx="15">
                  <c:v>9.0912085493182193E-3</c:v>
                </c:pt>
                <c:pt idx="16">
                  <c:v>1.157625139134133E-2</c:v>
                </c:pt>
                <c:pt idx="17">
                  <c:v>4.8137750908554544E-3</c:v>
                </c:pt>
                <c:pt idx="18">
                  <c:v>1.9348826118030571E-2</c:v>
                </c:pt>
                <c:pt idx="19">
                  <c:v>5.4643281108557318E-4</c:v>
                </c:pt>
                <c:pt idx="20">
                  <c:v>1.9302978533243698E-2</c:v>
                </c:pt>
                <c:pt idx="21">
                  <c:v>2.218813533034969E-2</c:v>
                </c:pt>
                <c:pt idx="22">
                  <c:v>3.7200430103365711E-3</c:v>
                </c:pt>
                <c:pt idx="23">
                  <c:v>3.4342557364422932E-2</c:v>
                </c:pt>
                <c:pt idx="24">
                  <c:v>5.6178704444133087E-2</c:v>
                </c:pt>
                <c:pt idx="25">
                  <c:v>-3.8947372061896912E-2</c:v>
                </c:pt>
                <c:pt idx="26">
                  <c:v>-2.6884498624825115E-2</c:v>
                </c:pt>
                <c:pt idx="27">
                  <c:v>2.718775131643536E-3</c:v>
                </c:pt>
                <c:pt idx="28">
                  <c:v>2.1608341965291933E-2</c:v>
                </c:pt>
                <c:pt idx="29">
                  <c:v>4.8424360241865472E-3</c:v>
                </c:pt>
                <c:pt idx="30">
                  <c:v>3.6021556221367268E-2</c:v>
                </c:pt>
                <c:pt idx="31">
                  <c:v>3.0263211466054596E-2</c:v>
                </c:pt>
                <c:pt idx="32">
                  <c:v>4.2942871026614426E-3</c:v>
                </c:pt>
                <c:pt idx="33">
                  <c:v>-6.9403356024429486E-2</c:v>
                </c:pt>
                <c:pt idx="34">
                  <c:v>1.7859356788848979E-2</c:v>
                </c:pt>
                <c:pt idx="35">
                  <c:v>-9.1776894596563907E-2</c:v>
                </c:pt>
                <c:pt idx="36">
                  <c:v>7.8684401655036762E-2</c:v>
                </c:pt>
                <c:pt idx="37">
                  <c:v>2.9728889126352298E-2</c:v>
                </c:pt>
                <c:pt idx="38">
                  <c:v>1.7924291406772097E-2</c:v>
                </c:pt>
                <c:pt idx="39">
                  <c:v>3.9313434942139347E-2</c:v>
                </c:pt>
                <c:pt idx="40">
                  <c:v>-6.5777726481161536E-2</c:v>
                </c:pt>
                <c:pt idx="41">
                  <c:v>6.8930183208214979E-2</c:v>
                </c:pt>
                <c:pt idx="42">
                  <c:v>1.3128195366039375E-2</c:v>
                </c:pt>
                <c:pt idx="43">
                  <c:v>-1.8091652742267761E-2</c:v>
                </c:pt>
                <c:pt idx="44">
                  <c:v>1.7181167690656807E-2</c:v>
                </c:pt>
                <c:pt idx="45">
                  <c:v>3.1779732190249099E-3</c:v>
                </c:pt>
              </c:numCache>
            </c:numRef>
          </c:xVal>
          <c:yVal>
            <c:numRef>
              <c:f>'Beta- Since 2015'!$J$28:$J$73</c:f>
              <c:numCache>
                <c:formatCode>General</c:formatCode>
                <c:ptCount val="46"/>
                <c:pt idx="0">
                  <c:v>-0.10511157905655566</c:v>
                </c:pt>
                <c:pt idx="1">
                  <c:v>-5.2234382785664772E-2</c:v>
                </c:pt>
                <c:pt idx="2">
                  <c:v>2.7318566380509987E-2</c:v>
                </c:pt>
                <c:pt idx="3">
                  <c:v>-4.4488056140748862E-2</c:v>
                </c:pt>
                <c:pt idx="4">
                  <c:v>-3.0164329357200047E-2</c:v>
                </c:pt>
                <c:pt idx="5">
                  <c:v>-4.651714504195692E-2</c:v>
                </c:pt>
                <c:pt idx="6">
                  <c:v>-7.1500756678398031E-3</c:v>
                </c:pt>
                <c:pt idx="7">
                  <c:v>-4.8933889446222394E-2</c:v>
                </c:pt>
                <c:pt idx="8">
                  <c:v>-4.8951143112816294E-2</c:v>
                </c:pt>
                <c:pt idx="9">
                  <c:v>-6.9589715646625444E-2</c:v>
                </c:pt>
                <c:pt idx="10">
                  <c:v>-8.7784488459956567E-3</c:v>
                </c:pt>
                <c:pt idx="11">
                  <c:v>-2.6901227380660562E-2</c:v>
                </c:pt>
                <c:pt idx="12">
                  <c:v>-2.7260198598689597E-2</c:v>
                </c:pt>
                <c:pt idx="13">
                  <c:v>-5.348027668507005E-3</c:v>
                </c:pt>
                <c:pt idx="14">
                  <c:v>-4.7992173851564623E-2</c:v>
                </c:pt>
                <c:pt idx="15">
                  <c:v>-3.7236328408912979E-2</c:v>
                </c:pt>
                <c:pt idx="16">
                  <c:v>-3.4416962079293095E-2</c:v>
                </c:pt>
                <c:pt idx="17">
                  <c:v>-4.2089223363497144E-2</c:v>
                </c:pt>
                <c:pt idx="18">
                  <c:v>-2.5598709488910475E-2</c:v>
                </c:pt>
                <c:pt idx="19">
                  <c:v>-4.6930669529774004E-2</c:v>
                </c:pt>
                <c:pt idx="20">
                  <c:v>-2.5650725146208871E-2</c:v>
                </c:pt>
                <c:pt idx="21">
                  <c:v>-2.2377415812510501E-2</c:v>
                </c:pt>
                <c:pt idx="22">
                  <c:v>-4.3330099918739789E-2</c:v>
                </c:pt>
                <c:pt idx="23">
                  <c:v>-8.5878071750359955E-3</c:v>
                </c:pt>
                <c:pt idx="24">
                  <c:v>1.6186050564592366E-2</c:v>
                </c:pt>
                <c:pt idx="25">
                  <c:v>-9.1737745610931093E-2</c:v>
                </c:pt>
                <c:pt idx="26">
                  <c:v>-7.8052001996443354E-2</c:v>
                </c:pt>
                <c:pt idx="27">
                  <c:v>-4.4466072665921431E-2</c:v>
                </c:pt>
                <c:pt idx="28">
                  <c:v>-2.3035211269368725E-2</c:v>
                </c:pt>
                <c:pt idx="29">
                  <c:v>-4.2056706551697076E-2</c:v>
                </c:pt>
                <c:pt idx="30">
                  <c:v>-6.6829253900260663E-3</c:v>
                </c:pt>
                <c:pt idx="31">
                  <c:v>-1.3215964999216352E-2</c:v>
                </c:pt>
                <c:pt idx="32">
                  <c:v>-4.2678600302111125E-2</c:v>
                </c:pt>
                <c:pt idx="33">
                  <c:v>-0.12629110391420373</c:v>
                </c:pt>
                <c:pt idx="34">
                  <c:v>-2.7288563524697371E-2</c:v>
                </c:pt>
                <c:pt idx="35">
                  <c:v>-0.1516746507320017</c:v>
                </c:pt>
                <c:pt idx="36">
                  <c:v>4.1719535890497178E-2</c:v>
                </c:pt>
                <c:pt idx="37">
                  <c:v>-1.3822172018365345E-2</c:v>
                </c:pt>
                <c:pt idx="38">
                  <c:v>-2.7214892973709957E-2</c:v>
                </c:pt>
                <c:pt idx="39">
                  <c:v>-2.9481760852691496E-3</c:v>
                </c:pt>
                <c:pt idx="40">
                  <c:v>-0.12217770285523327</c:v>
                </c:pt>
                <c:pt idx="41">
                  <c:v>3.0653040538514545E-2</c:v>
                </c:pt>
                <c:pt idx="42">
                  <c:v>-3.2656228415579698E-2</c:v>
                </c:pt>
                <c:pt idx="43">
                  <c:v>-6.807621678920045E-2</c:v>
                </c:pt>
                <c:pt idx="44">
                  <c:v>-2.8057992315309949E-2</c:v>
                </c:pt>
                <c:pt idx="45">
                  <c:v>-4.3945096687440954E-2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A81-4067-B51F-3F78D3721C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955144"/>
        <c:axId val="552949240"/>
      </c:scatterChart>
      <c:valAx>
        <c:axId val="552955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-0.0175301851763144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52949240"/>
        <c:crosses val="autoZero"/>
        <c:crossBetween val="midCat"/>
      </c:valAx>
      <c:valAx>
        <c:axId val="5529492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0.09783728115345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52955144"/>
        <c:crosses val="autoZero"/>
        <c:crossBetween val="midCat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Normal Probability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'Beta- Since 2015'!$N$28:$N$73</c:f>
              <c:numCache>
                <c:formatCode>General</c:formatCode>
                <c:ptCount val="46"/>
                <c:pt idx="0">
                  <c:v>1.0869565217391304</c:v>
                </c:pt>
                <c:pt idx="1">
                  <c:v>3.2608695652173911</c:v>
                </c:pt>
                <c:pt idx="2">
                  <c:v>5.4347826086956523</c:v>
                </c:pt>
                <c:pt idx="3">
                  <c:v>7.6086956521739122</c:v>
                </c:pt>
                <c:pt idx="4">
                  <c:v>9.7826086956521738</c:v>
                </c:pt>
                <c:pt idx="5">
                  <c:v>11.956521739130435</c:v>
                </c:pt>
                <c:pt idx="6">
                  <c:v>14.130434782608695</c:v>
                </c:pt>
                <c:pt idx="7">
                  <c:v>16.304347826086953</c:v>
                </c:pt>
                <c:pt idx="8">
                  <c:v>18.478260869565215</c:v>
                </c:pt>
                <c:pt idx="9">
                  <c:v>20.652173913043477</c:v>
                </c:pt>
                <c:pt idx="10">
                  <c:v>22.826086956521738</c:v>
                </c:pt>
                <c:pt idx="11">
                  <c:v>24.999999999999996</c:v>
                </c:pt>
                <c:pt idx="12">
                  <c:v>27.173913043478258</c:v>
                </c:pt>
                <c:pt idx="13">
                  <c:v>29.34782608695652</c:v>
                </c:pt>
                <c:pt idx="14">
                  <c:v>31.521739130434778</c:v>
                </c:pt>
                <c:pt idx="15">
                  <c:v>33.695652173913047</c:v>
                </c:pt>
                <c:pt idx="16">
                  <c:v>35.869565217391305</c:v>
                </c:pt>
                <c:pt idx="17">
                  <c:v>38.043478260869563</c:v>
                </c:pt>
                <c:pt idx="18">
                  <c:v>40.217391304347828</c:v>
                </c:pt>
                <c:pt idx="19">
                  <c:v>42.391304347826086</c:v>
                </c:pt>
                <c:pt idx="20">
                  <c:v>44.565217391304351</c:v>
                </c:pt>
                <c:pt idx="21">
                  <c:v>46.739130434782609</c:v>
                </c:pt>
                <c:pt idx="22">
                  <c:v>48.913043478260867</c:v>
                </c:pt>
                <c:pt idx="23">
                  <c:v>51.086956521739133</c:v>
                </c:pt>
                <c:pt idx="24">
                  <c:v>53.260869565217391</c:v>
                </c:pt>
                <c:pt idx="25">
                  <c:v>55.434782608695649</c:v>
                </c:pt>
                <c:pt idx="26">
                  <c:v>57.608695652173914</c:v>
                </c:pt>
                <c:pt idx="27">
                  <c:v>59.782608695652172</c:v>
                </c:pt>
                <c:pt idx="28">
                  <c:v>61.95652173913043</c:v>
                </c:pt>
                <c:pt idx="29">
                  <c:v>64.130434782608688</c:v>
                </c:pt>
                <c:pt idx="30">
                  <c:v>66.304347826086953</c:v>
                </c:pt>
                <c:pt idx="31">
                  <c:v>68.478260869565204</c:v>
                </c:pt>
                <c:pt idx="32">
                  <c:v>70.65217391304347</c:v>
                </c:pt>
                <c:pt idx="33">
                  <c:v>72.826086956521735</c:v>
                </c:pt>
                <c:pt idx="34">
                  <c:v>74.999999999999986</c:v>
                </c:pt>
                <c:pt idx="35">
                  <c:v>77.173913043478251</c:v>
                </c:pt>
                <c:pt idx="36">
                  <c:v>79.347826086956516</c:v>
                </c:pt>
                <c:pt idx="37">
                  <c:v>81.521739130434767</c:v>
                </c:pt>
                <c:pt idx="38">
                  <c:v>83.695652173913032</c:v>
                </c:pt>
                <c:pt idx="39">
                  <c:v>85.869565217391298</c:v>
                </c:pt>
                <c:pt idx="40">
                  <c:v>88.043478260869563</c:v>
                </c:pt>
                <c:pt idx="41">
                  <c:v>90.217391304347814</c:v>
                </c:pt>
                <c:pt idx="42">
                  <c:v>92.391304347826079</c:v>
                </c:pt>
                <c:pt idx="43">
                  <c:v>94.565217391304344</c:v>
                </c:pt>
                <c:pt idx="44">
                  <c:v>96.739130434782595</c:v>
                </c:pt>
                <c:pt idx="45">
                  <c:v>98.91304347826086</c:v>
                </c:pt>
              </c:numCache>
            </c:numRef>
          </c:xVal>
          <c:yVal>
            <c:numRef>
              <c:f>'Beta- Since 2015'!$O$28:$O$73</c:f>
              <c:numCache>
                <c:formatCode>General</c:formatCode>
                <c:ptCount val="46"/>
                <c:pt idx="0">
                  <c:v>-0.6745762711864407</c:v>
                </c:pt>
                <c:pt idx="1">
                  <c:v>-0.47540983606557374</c:v>
                </c:pt>
                <c:pt idx="2">
                  <c:v>-0.45833333333333337</c:v>
                </c:pt>
                <c:pt idx="3">
                  <c:v>-0.31818181818181823</c:v>
                </c:pt>
                <c:pt idx="4">
                  <c:v>-0.29532163742690054</c:v>
                </c:pt>
                <c:pt idx="5">
                  <c:v>-0.24918032786885236</c:v>
                </c:pt>
                <c:pt idx="6">
                  <c:v>-0.24812030075187974</c:v>
                </c:pt>
                <c:pt idx="7">
                  <c:v>-0.21253405994550401</c:v>
                </c:pt>
                <c:pt idx="8">
                  <c:v>-0.21106941838649151</c:v>
                </c:pt>
                <c:pt idx="9">
                  <c:v>-0.18518518518518512</c:v>
                </c:pt>
                <c:pt idx="10">
                  <c:v>-0.16590909090909101</c:v>
                </c:pt>
                <c:pt idx="11">
                  <c:v>-0.16216216216216217</c:v>
                </c:pt>
                <c:pt idx="12">
                  <c:v>-0.14759535655058054</c:v>
                </c:pt>
                <c:pt idx="13">
                  <c:v>-0.1428571428571429</c:v>
                </c:pt>
                <c:pt idx="14">
                  <c:v>-0.1327433628318585</c:v>
                </c:pt>
                <c:pt idx="15">
                  <c:v>-0.11764705882352955</c:v>
                </c:pt>
                <c:pt idx="16">
                  <c:v>-0.10069444444444442</c:v>
                </c:pt>
                <c:pt idx="17">
                  <c:v>-8.9403973509933787E-2</c:v>
                </c:pt>
                <c:pt idx="18">
                  <c:v>-8.4745762711864403E-2</c:v>
                </c:pt>
                <c:pt idx="19">
                  <c:v>-6.7611777535441675E-2</c:v>
                </c:pt>
                <c:pt idx="20">
                  <c:v>-6.6666666666666652E-2</c:v>
                </c:pt>
                <c:pt idx="21">
                  <c:v>-5.9453032104637371E-2</c:v>
                </c:pt>
                <c:pt idx="22">
                  <c:v>-5.7884231536926123E-2</c:v>
                </c:pt>
                <c:pt idx="23">
                  <c:v>-3.7621359223301121E-2</c:v>
                </c:pt>
                <c:pt idx="24">
                  <c:v>-1.098901098901095E-2</c:v>
                </c:pt>
                <c:pt idx="25">
                  <c:v>8.2987551867219622E-3</c:v>
                </c:pt>
                <c:pt idx="26">
                  <c:v>1.6000000000000014E-2</c:v>
                </c:pt>
                <c:pt idx="27">
                  <c:v>2.8806584362139898E-2</c:v>
                </c:pt>
                <c:pt idx="28">
                  <c:v>3.5019455252918386E-2</c:v>
                </c:pt>
                <c:pt idx="29">
                  <c:v>3.5087719298245723E-2</c:v>
                </c:pt>
                <c:pt idx="30">
                  <c:v>3.7414965986394488E-2</c:v>
                </c:pt>
                <c:pt idx="31">
                  <c:v>4.0000000000000036E-2</c:v>
                </c:pt>
                <c:pt idx="32">
                  <c:v>4.1719342604298548E-2</c:v>
                </c:pt>
                <c:pt idx="33">
                  <c:v>7.2784810126582222E-2</c:v>
                </c:pt>
                <c:pt idx="34">
                  <c:v>9.4202898550724612E-2</c:v>
                </c:pt>
                <c:pt idx="35">
                  <c:v>9.6385542168674787E-2</c:v>
                </c:pt>
                <c:pt idx="36">
                  <c:v>0.10666666666666669</c:v>
                </c:pt>
                <c:pt idx="37">
                  <c:v>0.13385826771653542</c:v>
                </c:pt>
                <c:pt idx="38">
                  <c:v>0.16949152542372881</c:v>
                </c:pt>
                <c:pt idx="39">
                  <c:v>0.18235294117647083</c:v>
                </c:pt>
                <c:pt idx="40">
                  <c:v>0.20432692307692313</c:v>
                </c:pt>
                <c:pt idx="41">
                  <c:v>0.2105610561056106</c:v>
                </c:pt>
                <c:pt idx="42">
                  <c:v>0.22916666666666674</c:v>
                </c:pt>
                <c:pt idx="43">
                  <c:v>0.32314410480349332</c:v>
                </c:pt>
                <c:pt idx="44">
                  <c:v>0.46153846153846145</c:v>
                </c:pt>
                <c:pt idx="45">
                  <c:v>0.51923076923076916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C36-40CE-AF7F-CB81F061B2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6903816"/>
        <c:axId val="546909064"/>
      </c:scatterChart>
      <c:valAx>
        <c:axId val="546903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 Percentile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46909064"/>
        <c:crosses val="autoZero"/>
        <c:crossBetween val="midCat"/>
      </c:valAx>
      <c:valAx>
        <c:axId val="54690906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0.09783728115345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46903816"/>
        <c:crosses val="autoZero"/>
        <c:crossBetween val="midCat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Residual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'Beta-Since 2017'!$E$3:$E$34</c:f>
              <c:numCache>
                <c:formatCode>General</c:formatCode>
                <c:ptCount val="32"/>
                <c:pt idx="0">
                  <c:v>-3.8919718808450021E-4</c:v>
                </c:pt>
                <c:pt idx="1">
                  <c:v>9.0912085493182193E-3</c:v>
                </c:pt>
                <c:pt idx="2">
                  <c:v>1.157625139134133E-2</c:v>
                </c:pt>
                <c:pt idx="3">
                  <c:v>4.8137750908554544E-3</c:v>
                </c:pt>
                <c:pt idx="4">
                  <c:v>1.9348826118030571E-2</c:v>
                </c:pt>
                <c:pt idx="5">
                  <c:v>5.4643281108557318E-4</c:v>
                </c:pt>
                <c:pt idx="6">
                  <c:v>1.9302978533243698E-2</c:v>
                </c:pt>
                <c:pt idx="7">
                  <c:v>2.218813533034969E-2</c:v>
                </c:pt>
                <c:pt idx="8">
                  <c:v>3.7200430103365711E-3</c:v>
                </c:pt>
                <c:pt idx="9">
                  <c:v>3.4342557364422932E-2</c:v>
                </c:pt>
                <c:pt idx="10">
                  <c:v>5.6178704444133087E-2</c:v>
                </c:pt>
                <c:pt idx="11">
                  <c:v>-3.8947372061896912E-2</c:v>
                </c:pt>
                <c:pt idx="12">
                  <c:v>-2.6884498624825115E-2</c:v>
                </c:pt>
                <c:pt idx="13">
                  <c:v>2.718775131643536E-3</c:v>
                </c:pt>
                <c:pt idx="14">
                  <c:v>2.1608341965291933E-2</c:v>
                </c:pt>
                <c:pt idx="15">
                  <c:v>4.8424360241865472E-3</c:v>
                </c:pt>
                <c:pt idx="16">
                  <c:v>3.6021556221367268E-2</c:v>
                </c:pt>
                <c:pt idx="17">
                  <c:v>3.0263211466054596E-2</c:v>
                </c:pt>
                <c:pt idx="18">
                  <c:v>4.2942871026614426E-3</c:v>
                </c:pt>
                <c:pt idx="19">
                  <c:v>-6.9403356024429486E-2</c:v>
                </c:pt>
                <c:pt idx="20">
                  <c:v>1.7859356788848979E-2</c:v>
                </c:pt>
                <c:pt idx="21">
                  <c:v>-9.1776894596563907E-2</c:v>
                </c:pt>
                <c:pt idx="22">
                  <c:v>7.8684401655036762E-2</c:v>
                </c:pt>
                <c:pt idx="23">
                  <c:v>2.9728889126352298E-2</c:v>
                </c:pt>
                <c:pt idx="24">
                  <c:v>1.7924291406772097E-2</c:v>
                </c:pt>
                <c:pt idx="25">
                  <c:v>3.9313434942139347E-2</c:v>
                </c:pt>
                <c:pt idx="26">
                  <c:v>-6.5777726481161536E-2</c:v>
                </c:pt>
                <c:pt idx="27">
                  <c:v>6.8930183208214979E-2</c:v>
                </c:pt>
                <c:pt idx="28">
                  <c:v>1.3128195366039375E-2</c:v>
                </c:pt>
                <c:pt idx="29">
                  <c:v>-1.8091652742267761E-2</c:v>
                </c:pt>
                <c:pt idx="30">
                  <c:v>1.7181167690656807E-2</c:v>
                </c:pt>
                <c:pt idx="31">
                  <c:v>3.1779732190249099E-3</c:v>
                </c:pt>
              </c:numCache>
            </c:numRef>
          </c:xVal>
          <c:yVal>
            <c:numRef>
              <c:f>'Beta-Since 2017'!$K$28:$K$59</c:f>
              <c:numCache>
                <c:formatCode>General</c:formatCode>
                <c:ptCount val="32"/>
                <c:pt idx="0">
                  <c:v>-1.8746128963095569E-2</c:v>
                </c:pt>
                <c:pt idx="1">
                  <c:v>-0.10749031920727424</c:v>
                </c:pt>
                <c:pt idx="2">
                  <c:v>-0.42625714070855675</c:v>
                </c:pt>
                <c:pt idx="3">
                  <c:v>0.50256935463943275</c:v>
                </c:pt>
                <c:pt idx="4">
                  <c:v>5.687166459916225E-2</c:v>
                </c:pt>
                <c:pt idx="5">
                  <c:v>-0.62789467111855612</c:v>
                </c:pt>
                <c:pt idx="6">
                  <c:v>0.25101132218246325</c:v>
                </c:pt>
                <c:pt idx="7">
                  <c:v>-6.6721559024207386E-2</c:v>
                </c:pt>
                <c:pt idx="8">
                  <c:v>-0.14270599966187317</c:v>
                </c:pt>
                <c:pt idx="9">
                  <c:v>-0.16397946618041193</c:v>
                </c:pt>
                <c:pt idx="10">
                  <c:v>-0.23951931017747935</c:v>
                </c:pt>
                <c:pt idx="11">
                  <c:v>-1.8668758909550637E-2</c:v>
                </c:pt>
                <c:pt idx="12">
                  <c:v>0.26535788847353009</c:v>
                </c:pt>
                <c:pt idx="13">
                  <c:v>-0.10379031736779082</c:v>
                </c:pt>
                <c:pt idx="14">
                  <c:v>5.3811406684372176E-2</c:v>
                </c:pt>
                <c:pt idx="15">
                  <c:v>-0.20712735973560997</c:v>
                </c:pt>
                <c:pt idx="16">
                  <c:v>3.9706336809321882E-2</c:v>
                </c:pt>
                <c:pt idx="17">
                  <c:v>0.52656216086191521</c:v>
                </c:pt>
                <c:pt idx="18">
                  <c:v>0.11450359611302273</c:v>
                </c:pt>
                <c:pt idx="19">
                  <c:v>6.5639825344014913E-3</c:v>
                </c:pt>
                <c:pt idx="20">
                  <c:v>6.1171228988497119E-2</c:v>
                </c:pt>
                <c:pt idx="21">
                  <c:v>-8.0246507287935032E-2</c:v>
                </c:pt>
                <c:pt idx="22">
                  <c:v>0.26635737822222666</c:v>
                </c:pt>
                <c:pt idx="23">
                  <c:v>0.21859998389617058</c:v>
                </c:pt>
                <c:pt idx="24">
                  <c:v>-4.3941499315865509E-2</c:v>
                </c:pt>
                <c:pt idx="25">
                  <c:v>-0.29997432335402141</c:v>
                </c:pt>
                <c:pt idx="26">
                  <c:v>0.14280513339908976</c:v>
                </c:pt>
                <c:pt idx="27">
                  <c:v>-1.5063852284863108E-2</c:v>
                </c:pt>
                <c:pt idx="28">
                  <c:v>4.6021147574451263E-2</c:v>
                </c:pt>
                <c:pt idx="29">
                  <c:v>0.20521995037014068</c:v>
                </c:pt>
                <c:pt idx="30">
                  <c:v>-7.6040140551596608E-2</c:v>
                </c:pt>
                <c:pt idx="31">
                  <c:v>-0.11896518149951044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E9A-4D34-A6D9-8AABC6719B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9342480"/>
        <c:axId val="559339856"/>
      </c:scatterChart>
      <c:valAx>
        <c:axId val="559342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0.0371981603372791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59339856"/>
        <c:crosses val="autoZero"/>
        <c:crossBetween val="midCat"/>
      </c:valAx>
      <c:valAx>
        <c:axId val="5593398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59342480"/>
        <c:crosses val="autoZero"/>
        <c:crossBetween val="midCat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Fit 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'Beta-Since 2017'!$E$3:$E$34</c:f>
              <c:numCache>
                <c:formatCode>General</c:formatCode>
                <c:ptCount val="32"/>
                <c:pt idx="0">
                  <c:v>-3.8919718808450021E-4</c:v>
                </c:pt>
                <c:pt idx="1">
                  <c:v>9.0912085493182193E-3</c:v>
                </c:pt>
                <c:pt idx="2">
                  <c:v>1.157625139134133E-2</c:v>
                </c:pt>
                <c:pt idx="3">
                  <c:v>4.8137750908554544E-3</c:v>
                </c:pt>
                <c:pt idx="4">
                  <c:v>1.9348826118030571E-2</c:v>
                </c:pt>
                <c:pt idx="5">
                  <c:v>5.4643281108557318E-4</c:v>
                </c:pt>
                <c:pt idx="6">
                  <c:v>1.9302978533243698E-2</c:v>
                </c:pt>
                <c:pt idx="7">
                  <c:v>2.218813533034969E-2</c:v>
                </c:pt>
                <c:pt idx="8">
                  <c:v>3.7200430103365711E-3</c:v>
                </c:pt>
                <c:pt idx="9">
                  <c:v>3.4342557364422932E-2</c:v>
                </c:pt>
                <c:pt idx="10">
                  <c:v>5.6178704444133087E-2</c:v>
                </c:pt>
                <c:pt idx="11">
                  <c:v>-3.8947372061896912E-2</c:v>
                </c:pt>
                <c:pt idx="12">
                  <c:v>-2.6884498624825115E-2</c:v>
                </c:pt>
                <c:pt idx="13">
                  <c:v>2.718775131643536E-3</c:v>
                </c:pt>
                <c:pt idx="14">
                  <c:v>2.1608341965291933E-2</c:v>
                </c:pt>
                <c:pt idx="15">
                  <c:v>4.8424360241865472E-3</c:v>
                </c:pt>
                <c:pt idx="16">
                  <c:v>3.6021556221367268E-2</c:v>
                </c:pt>
                <c:pt idx="17">
                  <c:v>3.0263211466054596E-2</c:v>
                </c:pt>
                <c:pt idx="18">
                  <c:v>4.2942871026614426E-3</c:v>
                </c:pt>
                <c:pt idx="19">
                  <c:v>-6.9403356024429486E-2</c:v>
                </c:pt>
                <c:pt idx="20">
                  <c:v>1.7859356788848979E-2</c:v>
                </c:pt>
                <c:pt idx="21">
                  <c:v>-9.1776894596563907E-2</c:v>
                </c:pt>
                <c:pt idx="22">
                  <c:v>7.8684401655036762E-2</c:v>
                </c:pt>
                <c:pt idx="23">
                  <c:v>2.9728889126352298E-2</c:v>
                </c:pt>
                <c:pt idx="24">
                  <c:v>1.7924291406772097E-2</c:v>
                </c:pt>
                <c:pt idx="25">
                  <c:v>3.9313434942139347E-2</c:v>
                </c:pt>
                <c:pt idx="26">
                  <c:v>-6.5777726481161536E-2</c:v>
                </c:pt>
                <c:pt idx="27">
                  <c:v>6.8930183208214979E-2</c:v>
                </c:pt>
                <c:pt idx="28">
                  <c:v>1.3128195366039375E-2</c:v>
                </c:pt>
                <c:pt idx="29">
                  <c:v>-1.8091652742267761E-2</c:v>
                </c:pt>
                <c:pt idx="30">
                  <c:v>1.7181167690656807E-2</c:v>
                </c:pt>
                <c:pt idx="31">
                  <c:v>3.1779732190249099E-3</c:v>
                </c:pt>
              </c:numCache>
            </c:numRef>
          </c:xVal>
          <c:yVal>
            <c:numRef>
              <c:f>'Beta-Since 2017'!$C$3:$C$34</c:f>
              <c:numCache>
                <c:formatCode>General</c:formatCode>
                <c:ptCount val="32"/>
                <c:pt idx="0">
                  <c:v>-6.6666666666666652E-2</c:v>
                </c:pt>
                <c:pt idx="1">
                  <c:v>-0.1428571428571429</c:v>
                </c:pt>
                <c:pt idx="2">
                  <c:v>-0.45833333333333337</c:v>
                </c:pt>
                <c:pt idx="3">
                  <c:v>0.46153846153846145</c:v>
                </c:pt>
                <c:pt idx="4">
                  <c:v>3.5087719298245723E-2</c:v>
                </c:pt>
                <c:pt idx="5">
                  <c:v>-0.6745762711864407</c:v>
                </c:pt>
                <c:pt idx="6">
                  <c:v>0.22916666666666674</c:v>
                </c:pt>
                <c:pt idx="7">
                  <c:v>-8.4745762711864403E-2</c:v>
                </c:pt>
                <c:pt idx="8">
                  <c:v>-0.18518518518518512</c:v>
                </c:pt>
                <c:pt idx="9">
                  <c:v>-0.16590909090909101</c:v>
                </c:pt>
                <c:pt idx="10">
                  <c:v>-0.21253405994550401</c:v>
                </c:pt>
                <c:pt idx="11">
                  <c:v>-0.11764705882352955</c:v>
                </c:pt>
                <c:pt idx="12">
                  <c:v>0.18235294117647083</c:v>
                </c:pt>
                <c:pt idx="13">
                  <c:v>-0.14759535655058054</c:v>
                </c:pt>
                <c:pt idx="14">
                  <c:v>3.5019455252918386E-2</c:v>
                </c:pt>
                <c:pt idx="15">
                  <c:v>-0.24812030075187974</c:v>
                </c:pt>
                <c:pt idx="16">
                  <c:v>4.0000000000000036E-2</c:v>
                </c:pt>
                <c:pt idx="17">
                  <c:v>0.51923076923076916</c:v>
                </c:pt>
                <c:pt idx="18">
                  <c:v>7.2784810126582222E-2</c:v>
                </c:pt>
                <c:pt idx="19">
                  <c:v>-0.1327433628318585</c:v>
                </c:pt>
                <c:pt idx="20">
                  <c:v>3.7414965986394488E-2</c:v>
                </c:pt>
                <c:pt idx="21">
                  <c:v>-0.24918032786885236</c:v>
                </c:pt>
                <c:pt idx="22">
                  <c:v>0.32314410480349332</c:v>
                </c:pt>
                <c:pt idx="23">
                  <c:v>0.2105610561056106</c:v>
                </c:pt>
                <c:pt idx="24">
                  <c:v>-6.7611777535441675E-2</c:v>
                </c:pt>
                <c:pt idx="25">
                  <c:v>-0.29532163742690054</c:v>
                </c:pt>
                <c:pt idx="26">
                  <c:v>8.2987551867219622E-3</c:v>
                </c:pt>
                <c:pt idx="27">
                  <c:v>2.8806584362139898E-2</c:v>
                </c:pt>
                <c:pt idx="28">
                  <c:v>1.6000000000000014E-2</c:v>
                </c:pt>
                <c:pt idx="29">
                  <c:v>0.13385826771653542</c:v>
                </c:pt>
                <c:pt idx="30">
                  <c:v>-0.10069444444444442</c:v>
                </c:pt>
                <c:pt idx="31">
                  <c:v>-0.16216216216216217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595-4EA7-AC2F-B980AEA7EE8B}"/>
            </c:ext>
          </c:extLst>
        </c:ser>
        <c:ser>
          <c:idx val="1"/>
          <c:order val="1"/>
          <c:tx>
            <c:v>Predicted -0.0109890109890109</c:v>
          </c:tx>
          <c:spPr>
            <a:ln w="19050">
              <a:noFill/>
            </a:ln>
          </c:spPr>
          <c:xVal>
            <c:numRef>
              <c:f>'Beta-Since 2017'!$E$3:$E$34</c:f>
              <c:numCache>
                <c:formatCode>General</c:formatCode>
                <c:ptCount val="32"/>
                <c:pt idx="0">
                  <c:v>-3.8919718808450021E-4</c:v>
                </c:pt>
                <c:pt idx="1">
                  <c:v>9.0912085493182193E-3</c:v>
                </c:pt>
                <c:pt idx="2">
                  <c:v>1.157625139134133E-2</c:v>
                </c:pt>
                <c:pt idx="3">
                  <c:v>4.8137750908554544E-3</c:v>
                </c:pt>
                <c:pt idx="4">
                  <c:v>1.9348826118030571E-2</c:v>
                </c:pt>
                <c:pt idx="5">
                  <c:v>5.4643281108557318E-4</c:v>
                </c:pt>
                <c:pt idx="6">
                  <c:v>1.9302978533243698E-2</c:v>
                </c:pt>
                <c:pt idx="7">
                  <c:v>2.218813533034969E-2</c:v>
                </c:pt>
                <c:pt idx="8">
                  <c:v>3.7200430103365711E-3</c:v>
                </c:pt>
                <c:pt idx="9">
                  <c:v>3.4342557364422932E-2</c:v>
                </c:pt>
                <c:pt idx="10">
                  <c:v>5.6178704444133087E-2</c:v>
                </c:pt>
                <c:pt idx="11">
                  <c:v>-3.8947372061896912E-2</c:v>
                </c:pt>
                <c:pt idx="12">
                  <c:v>-2.6884498624825115E-2</c:v>
                </c:pt>
                <c:pt idx="13">
                  <c:v>2.718775131643536E-3</c:v>
                </c:pt>
                <c:pt idx="14">
                  <c:v>2.1608341965291933E-2</c:v>
                </c:pt>
                <c:pt idx="15">
                  <c:v>4.8424360241865472E-3</c:v>
                </c:pt>
                <c:pt idx="16">
                  <c:v>3.6021556221367268E-2</c:v>
                </c:pt>
                <c:pt idx="17">
                  <c:v>3.0263211466054596E-2</c:v>
                </c:pt>
                <c:pt idx="18">
                  <c:v>4.2942871026614426E-3</c:v>
                </c:pt>
                <c:pt idx="19">
                  <c:v>-6.9403356024429486E-2</c:v>
                </c:pt>
                <c:pt idx="20">
                  <c:v>1.7859356788848979E-2</c:v>
                </c:pt>
                <c:pt idx="21">
                  <c:v>-9.1776894596563907E-2</c:v>
                </c:pt>
                <c:pt idx="22">
                  <c:v>7.8684401655036762E-2</c:v>
                </c:pt>
                <c:pt idx="23">
                  <c:v>2.9728889126352298E-2</c:v>
                </c:pt>
                <c:pt idx="24">
                  <c:v>1.7924291406772097E-2</c:v>
                </c:pt>
                <c:pt idx="25">
                  <c:v>3.9313434942139347E-2</c:v>
                </c:pt>
                <c:pt idx="26">
                  <c:v>-6.5777726481161536E-2</c:v>
                </c:pt>
                <c:pt idx="27">
                  <c:v>6.8930183208214979E-2</c:v>
                </c:pt>
                <c:pt idx="28">
                  <c:v>1.3128195366039375E-2</c:v>
                </c:pt>
                <c:pt idx="29">
                  <c:v>-1.8091652742267761E-2</c:v>
                </c:pt>
                <c:pt idx="30">
                  <c:v>1.7181167690656807E-2</c:v>
                </c:pt>
                <c:pt idx="31">
                  <c:v>3.1779732190249099E-3</c:v>
                </c:pt>
              </c:numCache>
            </c:numRef>
          </c:xVal>
          <c:yVal>
            <c:numRef>
              <c:f>'Beta-Since 2017'!$J$28:$J$59</c:f>
              <c:numCache>
                <c:formatCode>General</c:formatCode>
                <c:ptCount val="32"/>
                <c:pt idx="0">
                  <c:v>-4.7920537703571082E-2</c:v>
                </c:pt>
                <c:pt idx="1">
                  <c:v>-3.5366823649868664E-2</c:v>
                </c:pt>
                <c:pt idx="2">
                  <c:v>-3.2076192624776609E-2</c:v>
                </c:pt>
                <c:pt idx="3">
                  <c:v>-4.1030893100971307E-2</c:v>
                </c:pt>
                <c:pt idx="4">
                  <c:v>-2.1783945300916527E-2</c:v>
                </c:pt>
                <c:pt idx="5">
                  <c:v>-4.6681600067884528E-2</c:v>
                </c:pt>
                <c:pt idx="6">
                  <c:v>-2.1844655515796525E-2</c:v>
                </c:pt>
                <c:pt idx="7">
                  <c:v>-1.8024203687657014E-2</c:v>
                </c:pt>
                <c:pt idx="8">
                  <c:v>-4.2479185523311945E-2</c:v>
                </c:pt>
                <c:pt idx="9">
                  <c:v>-1.9296247286790733E-3</c:v>
                </c:pt>
                <c:pt idx="10">
                  <c:v>2.6985250231975344E-2</c:v>
                </c:pt>
                <c:pt idx="11">
                  <c:v>-9.8978299913978912E-2</c:v>
                </c:pt>
                <c:pt idx="12">
                  <c:v>-8.3004947297059262E-2</c:v>
                </c:pt>
                <c:pt idx="13">
                  <c:v>-4.3805039182789725E-2</c:v>
                </c:pt>
                <c:pt idx="14">
                  <c:v>-1.8791951431453791E-2</c:v>
                </c:pt>
                <c:pt idx="15">
                  <c:v>-4.0992941016269775E-2</c:v>
                </c:pt>
                <c:pt idx="16">
                  <c:v>2.9366319067815339E-4</c:v>
                </c:pt>
                <c:pt idx="17">
                  <c:v>-7.3313916311460309E-3</c:v>
                </c:pt>
                <c:pt idx="18">
                  <c:v>-4.1718785986440507E-2</c:v>
                </c:pt>
                <c:pt idx="19">
                  <c:v>-0.13930734536625999</c:v>
                </c:pt>
                <c:pt idx="20">
                  <c:v>-2.375626300210263E-2</c:v>
                </c:pt>
                <c:pt idx="21">
                  <c:v>-0.16893382058091733</c:v>
                </c:pt>
                <c:pt idx="22">
                  <c:v>5.6786726581266642E-2</c:v>
                </c:pt>
                <c:pt idx="23">
                  <c:v>-8.0389277905599799E-3</c:v>
                </c:pt>
                <c:pt idx="24">
                  <c:v>-2.3670278219576162E-2</c:v>
                </c:pt>
                <c:pt idx="25">
                  <c:v>4.6526859271208629E-3</c:v>
                </c:pt>
                <c:pt idx="26">
                  <c:v>-0.1345063782123678</c:v>
                </c:pt>
                <c:pt idx="27">
                  <c:v>4.3870436647003005E-2</c:v>
                </c:pt>
                <c:pt idx="28">
                  <c:v>-3.0021147574451248E-2</c:v>
                </c:pt>
                <c:pt idx="29">
                  <c:v>-7.1361682653605249E-2</c:v>
                </c:pt>
                <c:pt idx="30">
                  <c:v>-2.4654303892847809E-2</c:v>
                </c:pt>
                <c:pt idx="31">
                  <c:v>-4.3196980662651735E-2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595-4EA7-AC2F-B980AEA7EE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1865464"/>
        <c:axId val="681865792"/>
      </c:scatterChart>
      <c:valAx>
        <c:axId val="681865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0.0371981603372791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81865792"/>
        <c:crosses val="autoZero"/>
        <c:crossBetween val="midCat"/>
      </c:valAx>
      <c:valAx>
        <c:axId val="6818657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-0.0109890109890109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81865464"/>
        <c:crosses val="autoZero"/>
        <c:crossBetween val="midCat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Normal Probability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'Beta-Since 2017'!$N$28:$N$59</c:f>
              <c:numCache>
                <c:formatCode>General</c:formatCode>
                <c:ptCount val="32"/>
                <c:pt idx="0">
                  <c:v>1.5625</c:v>
                </c:pt>
                <c:pt idx="1">
                  <c:v>4.6875</c:v>
                </c:pt>
                <c:pt idx="2">
                  <c:v>7.8125</c:v>
                </c:pt>
                <c:pt idx="3">
                  <c:v>10.9375</c:v>
                </c:pt>
                <c:pt idx="4">
                  <c:v>14.0625</c:v>
                </c:pt>
                <c:pt idx="5">
                  <c:v>17.1875</c:v>
                </c:pt>
                <c:pt idx="6">
                  <c:v>20.3125</c:v>
                </c:pt>
                <c:pt idx="7">
                  <c:v>23.4375</c:v>
                </c:pt>
                <c:pt idx="8">
                  <c:v>26.5625</c:v>
                </c:pt>
                <c:pt idx="9">
                  <c:v>29.6875</c:v>
                </c:pt>
                <c:pt idx="10">
                  <c:v>32.8125</c:v>
                </c:pt>
                <c:pt idx="11">
                  <c:v>35.9375</c:v>
                </c:pt>
                <c:pt idx="12">
                  <c:v>39.0625</c:v>
                </c:pt>
                <c:pt idx="13">
                  <c:v>42.1875</c:v>
                </c:pt>
                <c:pt idx="14">
                  <c:v>45.3125</c:v>
                </c:pt>
                <c:pt idx="15">
                  <c:v>48.4375</c:v>
                </c:pt>
                <c:pt idx="16">
                  <c:v>51.5625</c:v>
                </c:pt>
                <c:pt idx="17">
                  <c:v>54.6875</c:v>
                </c:pt>
                <c:pt idx="18">
                  <c:v>57.8125</c:v>
                </c:pt>
                <c:pt idx="19">
                  <c:v>60.9375</c:v>
                </c:pt>
                <c:pt idx="20">
                  <c:v>64.0625</c:v>
                </c:pt>
                <c:pt idx="21">
                  <c:v>67.1875</c:v>
                </c:pt>
                <c:pt idx="22">
                  <c:v>70.3125</c:v>
                </c:pt>
                <c:pt idx="23">
                  <c:v>73.4375</c:v>
                </c:pt>
                <c:pt idx="24">
                  <c:v>76.5625</c:v>
                </c:pt>
                <c:pt idx="25">
                  <c:v>79.6875</c:v>
                </c:pt>
                <c:pt idx="26">
                  <c:v>82.8125</c:v>
                </c:pt>
                <c:pt idx="27">
                  <c:v>85.9375</c:v>
                </c:pt>
                <c:pt idx="28">
                  <c:v>89.0625</c:v>
                </c:pt>
                <c:pt idx="29">
                  <c:v>92.1875</c:v>
                </c:pt>
                <c:pt idx="30">
                  <c:v>95.3125</c:v>
                </c:pt>
                <c:pt idx="31">
                  <c:v>98.4375</c:v>
                </c:pt>
              </c:numCache>
            </c:numRef>
          </c:xVal>
          <c:yVal>
            <c:numRef>
              <c:f>'Beta-Since 2017'!$O$28:$O$59</c:f>
              <c:numCache>
                <c:formatCode>General</c:formatCode>
                <c:ptCount val="32"/>
                <c:pt idx="0">
                  <c:v>-0.6745762711864407</c:v>
                </c:pt>
                <c:pt idx="1">
                  <c:v>-0.45833333333333337</c:v>
                </c:pt>
                <c:pt idx="2">
                  <c:v>-0.29532163742690054</c:v>
                </c:pt>
                <c:pt idx="3">
                  <c:v>-0.24918032786885236</c:v>
                </c:pt>
                <c:pt idx="4">
                  <c:v>-0.24812030075187974</c:v>
                </c:pt>
                <c:pt idx="5">
                  <c:v>-0.21253405994550401</c:v>
                </c:pt>
                <c:pt idx="6">
                  <c:v>-0.18518518518518512</c:v>
                </c:pt>
                <c:pt idx="7">
                  <c:v>-0.16590909090909101</c:v>
                </c:pt>
                <c:pt idx="8">
                  <c:v>-0.16216216216216217</c:v>
                </c:pt>
                <c:pt idx="9">
                  <c:v>-0.14759535655058054</c:v>
                </c:pt>
                <c:pt idx="10">
                  <c:v>-0.1428571428571429</c:v>
                </c:pt>
                <c:pt idx="11">
                  <c:v>-0.1327433628318585</c:v>
                </c:pt>
                <c:pt idx="12">
                  <c:v>-0.11764705882352955</c:v>
                </c:pt>
                <c:pt idx="13">
                  <c:v>-0.10069444444444442</c:v>
                </c:pt>
                <c:pt idx="14">
                  <c:v>-8.4745762711864403E-2</c:v>
                </c:pt>
                <c:pt idx="15">
                  <c:v>-6.7611777535441675E-2</c:v>
                </c:pt>
                <c:pt idx="16">
                  <c:v>-6.6666666666666652E-2</c:v>
                </c:pt>
                <c:pt idx="17">
                  <c:v>8.2987551867219622E-3</c:v>
                </c:pt>
                <c:pt idx="18">
                  <c:v>1.6000000000000014E-2</c:v>
                </c:pt>
                <c:pt idx="19">
                  <c:v>2.8806584362139898E-2</c:v>
                </c:pt>
                <c:pt idx="20">
                  <c:v>3.5019455252918386E-2</c:v>
                </c:pt>
                <c:pt idx="21">
                  <c:v>3.5087719298245723E-2</c:v>
                </c:pt>
                <c:pt idx="22">
                  <c:v>3.7414965986394488E-2</c:v>
                </c:pt>
                <c:pt idx="23">
                  <c:v>4.0000000000000036E-2</c:v>
                </c:pt>
                <c:pt idx="24">
                  <c:v>7.2784810126582222E-2</c:v>
                </c:pt>
                <c:pt idx="25">
                  <c:v>0.13385826771653542</c:v>
                </c:pt>
                <c:pt idx="26">
                  <c:v>0.18235294117647083</c:v>
                </c:pt>
                <c:pt idx="27">
                  <c:v>0.2105610561056106</c:v>
                </c:pt>
                <c:pt idx="28">
                  <c:v>0.22916666666666674</c:v>
                </c:pt>
                <c:pt idx="29">
                  <c:v>0.32314410480349332</c:v>
                </c:pt>
                <c:pt idx="30">
                  <c:v>0.46153846153846145</c:v>
                </c:pt>
                <c:pt idx="31">
                  <c:v>0.51923076923076916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0A9-42C5-AA34-8B877C6A8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6114904"/>
        <c:axId val="646115232"/>
      </c:scatterChart>
      <c:valAx>
        <c:axId val="6461149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 Percentile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46115232"/>
        <c:crosses val="autoZero"/>
        <c:crossBetween val="midCat"/>
      </c:valAx>
      <c:valAx>
        <c:axId val="64611523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-0.0109890109890109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46114904"/>
        <c:crosses val="autoZero"/>
        <c:crossBetween val="midCat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447675</xdr:colOff>
      <xdr:row>0</xdr:row>
      <xdr:rowOff>371475</xdr:rowOff>
    </xdr:from>
    <xdr:to>
      <xdr:col>23</xdr:col>
      <xdr:colOff>447675</xdr:colOff>
      <xdr:row>11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25C3DB04-73E2-406B-AA16-1079E3A2CE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514350</xdr:colOff>
      <xdr:row>12</xdr:row>
      <xdr:rowOff>9525</xdr:rowOff>
    </xdr:from>
    <xdr:to>
      <xdr:col>23</xdr:col>
      <xdr:colOff>514350</xdr:colOff>
      <xdr:row>21</xdr:row>
      <xdr:rowOff>180975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7598EDDB-759F-404D-ABBF-3D4C14FFD3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523875</xdr:colOff>
      <xdr:row>25</xdr:row>
      <xdr:rowOff>161925</xdr:rowOff>
    </xdr:from>
    <xdr:to>
      <xdr:col>23</xdr:col>
      <xdr:colOff>523875</xdr:colOff>
      <xdr:row>35</xdr:row>
      <xdr:rowOff>180975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85705181-4C1D-4950-AC55-BB590E0E6D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238125</xdr:colOff>
      <xdr:row>17</xdr:row>
      <xdr:rowOff>23813</xdr:rowOff>
    </xdr:from>
    <xdr:to>
      <xdr:col>23</xdr:col>
      <xdr:colOff>238125</xdr:colOff>
      <xdr:row>27</xdr:row>
      <xdr:rowOff>23813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BFDE485E-1CD2-4830-A2B0-BA39D933CA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171450</xdr:colOff>
      <xdr:row>27</xdr:row>
      <xdr:rowOff>71437</xdr:rowOff>
    </xdr:from>
    <xdr:to>
      <xdr:col>23</xdr:col>
      <xdr:colOff>171450</xdr:colOff>
      <xdr:row>37</xdr:row>
      <xdr:rowOff>90487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4D851699-1D3B-433E-9F8A-9FBEF70CFA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314325</xdr:colOff>
      <xdr:row>38</xdr:row>
      <xdr:rowOff>61913</xdr:rowOff>
    </xdr:from>
    <xdr:to>
      <xdr:col>23</xdr:col>
      <xdr:colOff>314325</xdr:colOff>
      <xdr:row>48</xdr:row>
      <xdr:rowOff>90488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BA915A43-1D8D-444B-9C24-8A418E9185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5B9B2-DFA3-42CB-AFFF-0E5CD0CBD996}">
  <dimension ref="A1:Q73"/>
  <sheetViews>
    <sheetView tabSelected="1" topLeftCell="G4" workbookViewId="0">
      <selection activeCell="Q13" sqref="Q13"/>
    </sheetView>
  </sheetViews>
  <sheetFormatPr defaultRowHeight="15" x14ac:dyDescent="0.25"/>
  <cols>
    <col min="2" max="2" width="13.85546875" bestFit="1" customWidth="1"/>
    <col min="3" max="3" width="12.140625" bestFit="1" customWidth="1"/>
    <col min="8" max="8" width="6.85546875" customWidth="1"/>
    <col min="9" max="9" width="19.28515625" customWidth="1"/>
  </cols>
  <sheetData>
    <row r="1" spans="1:17" ht="30.6" customHeight="1" x14ac:dyDescent="0.25">
      <c r="A1" s="3" t="s">
        <v>5</v>
      </c>
      <c r="B1" s="3"/>
      <c r="C1" s="3"/>
      <c r="D1" s="3"/>
    </row>
    <row r="2" spans="1:17" x14ac:dyDescent="0.25">
      <c r="A2" t="s">
        <v>0</v>
      </c>
      <c r="B2" t="s">
        <v>1</v>
      </c>
      <c r="C2" t="s">
        <v>2</v>
      </c>
      <c r="D2" t="s">
        <v>3</v>
      </c>
    </row>
    <row r="3" spans="1:17" ht="15.75" thickBot="1" x14ac:dyDescent="0.3">
      <c r="A3" s="1">
        <v>42309</v>
      </c>
      <c r="B3">
        <v>48.55</v>
      </c>
      <c r="D3">
        <v>2080.4099120000001</v>
      </c>
    </row>
    <row r="4" spans="1:17" ht="15.75" thickTop="1" x14ac:dyDescent="0.25">
      <c r="A4" s="1">
        <v>42339</v>
      </c>
      <c r="B4">
        <v>53.3</v>
      </c>
      <c r="C4">
        <f>(B4/B3)-1</f>
        <v>9.7837281153450029E-2</v>
      </c>
      <c r="D4">
        <v>2043.9399410000001</v>
      </c>
      <c r="E4">
        <f>(D4/D3)-1</f>
        <v>-1.7530185176314439E-2</v>
      </c>
      <c r="G4" s="2" t="s">
        <v>4</v>
      </c>
      <c r="I4" s="8" t="s">
        <v>7</v>
      </c>
      <c r="J4" s="9"/>
      <c r="K4" s="9"/>
      <c r="L4" s="9"/>
      <c r="M4" s="9"/>
      <c r="N4" s="9"/>
      <c r="O4" s="9"/>
      <c r="P4" s="9"/>
      <c r="Q4" s="10"/>
    </row>
    <row r="5" spans="1:17" ht="15.75" thickBot="1" x14ac:dyDescent="0.3">
      <c r="A5" s="1">
        <v>42370</v>
      </c>
      <c r="B5">
        <v>42.05</v>
      </c>
      <c r="C5">
        <f t="shared" ref="C5:C50" si="0">(B5/B4)-1</f>
        <v>-0.21106941838649151</v>
      </c>
      <c r="D5">
        <v>1940.23999</v>
      </c>
      <c r="E5">
        <f t="shared" ref="E5:E50" si="1">(D5/D4)-1</f>
        <v>-5.073532197294639E-2</v>
      </c>
      <c r="G5" s="2">
        <f>SLOPE(C4:C50,E4:E50)</f>
        <v>1.0529737719742696</v>
      </c>
      <c r="I5" s="11"/>
      <c r="J5" s="12"/>
      <c r="K5" s="12"/>
      <c r="L5" s="12"/>
      <c r="M5" s="12"/>
      <c r="N5" s="12"/>
      <c r="O5" s="12"/>
      <c r="P5" s="12"/>
      <c r="Q5" s="13"/>
    </row>
    <row r="6" spans="1:17" x14ac:dyDescent="0.25">
      <c r="A6" s="1">
        <v>42401</v>
      </c>
      <c r="B6">
        <v>39.549999999999997</v>
      </c>
      <c r="C6">
        <f t="shared" si="0"/>
        <v>-5.9453032104637371E-2</v>
      </c>
      <c r="D6">
        <v>1932.2299800000001</v>
      </c>
      <c r="E6">
        <f t="shared" si="1"/>
        <v>-4.1283604302990717E-3</v>
      </c>
      <c r="I6" s="14" t="s">
        <v>8</v>
      </c>
      <c r="J6" s="7"/>
      <c r="K6" s="12"/>
      <c r="L6" s="12"/>
      <c r="M6" s="12"/>
      <c r="N6" s="12"/>
      <c r="O6" s="12"/>
      <c r="P6" s="12"/>
      <c r="Q6" s="13"/>
    </row>
    <row r="7" spans="1:17" x14ac:dyDescent="0.25">
      <c r="A7" s="1">
        <v>42430</v>
      </c>
      <c r="B7">
        <v>41.2</v>
      </c>
      <c r="C7">
        <f t="shared" si="0"/>
        <v>4.1719342604298548E-2</v>
      </c>
      <c r="D7">
        <v>2059.73999</v>
      </c>
      <c r="E7">
        <f t="shared" si="1"/>
        <v>6.5991114577365062E-2</v>
      </c>
      <c r="I7" s="15" t="s">
        <v>9</v>
      </c>
      <c r="J7" s="4">
        <v>0.17066324606437333</v>
      </c>
      <c r="K7" s="12"/>
      <c r="L7" s="12"/>
      <c r="M7" s="12"/>
      <c r="N7" s="12"/>
      <c r="O7" s="12"/>
      <c r="P7" s="12"/>
      <c r="Q7" s="13"/>
    </row>
    <row r="8" spans="1:17" x14ac:dyDescent="0.25">
      <c r="A8" s="1">
        <v>42461</v>
      </c>
      <c r="B8">
        <v>39.65</v>
      </c>
      <c r="C8">
        <f t="shared" si="0"/>
        <v>-3.7621359223301121E-2</v>
      </c>
      <c r="D8">
        <v>2065.3000489999999</v>
      </c>
      <c r="E8">
        <f t="shared" si="1"/>
        <v>2.6993984808731941E-3</v>
      </c>
      <c r="I8" s="15" t="s">
        <v>10</v>
      </c>
      <c r="J8" s="4">
        <v>2.9125943557228837E-2</v>
      </c>
      <c r="K8" s="12"/>
      <c r="L8" s="12"/>
      <c r="M8" s="12"/>
      <c r="N8" s="12"/>
      <c r="O8" s="12"/>
      <c r="P8" s="12"/>
      <c r="Q8" s="13"/>
    </row>
    <row r="9" spans="1:17" x14ac:dyDescent="0.25">
      <c r="A9" s="1">
        <v>42491</v>
      </c>
      <c r="B9">
        <v>20.8</v>
      </c>
      <c r="C9">
        <f t="shared" si="0"/>
        <v>-0.47540983606557374</v>
      </c>
      <c r="D9">
        <v>2096.9499510000001</v>
      </c>
      <c r="E9">
        <f t="shared" si="1"/>
        <v>1.5324602357572603E-2</v>
      </c>
      <c r="I9" s="15" t="s">
        <v>11</v>
      </c>
      <c r="J9" s="4">
        <v>7.0606240926204015E-3</v>
      </c>
      <c r="K9" s="12"/>
      <c r="L9" s="12"/>
      <c r="M9" s="12"/>
      <c r="N9" s="12"/>
      <c r="O9" s="12"/>
      <c r="P9" s="12"/>
      <c r="Q9" s="13"/>
    </row>
    <row r="10" spans="1:17" x14ac:dyDescent="0.25">
      <c r="A10" s="1">
        <v>42522</v>
      </c>
      <c r="B10">
        <v>25.05</v>
      </c>
      <c r="C10">
        <f t="shared" si="0"/>
        <v>0.20432692307692313</v>
      </c>
      <c r="D10">
        <v>2098.860107</v>
      </c>
      <c r="E10">
        <f t="shared" si="1"/>
        <v>9.1092112097812539E-4</v>
      </c>
      <c r="I10" s="15" t="s">
        <v>12</v>
      </c>
      <c r="J10" s="4">
        <v>0.22436890877105217</v>
      </c>
      <c r="K10" s="12"/>
      <c r="L10" s="12"/>
      <c r="M10" s="12"/>
      <c r="N10" s="12"/>
      <c r="O10" s="12"/>
      <c r="P10" s="12"/>
      <c r="Q10" s="13"/>
    </row>
    <row r="11" spans="1:17" ht="15.75" thickBot="1" x14ac:dyDescent="0.3">
      <c r="A11" s="1">
        <v>42552</v>
      </c>
      <c r="B11">
        <v>23.6</v>
      </c>
      <c r="C11">
        <f t="shared" si="0"/>
        <v>-5.7884231536926123E-2</v>
      </c>
      <c r="D11">
        <v>2173.6000979999999</v>
      </c>
      <c r="E11">
        <f t="shared" si="1"/>
        <v>3.5609801125254359E-2</v>
      </c>
      <c r="I11" s="16" t="s">
        <v>13</v>
      </c>
      <c r="J11" s="5">
        <v>46</v>
      </c>
      <c r="K11" s="12"/>
      <c r="L11" s="12"/>
      <c r="M11" s="12"/>
      <c r="N11" s="12"/>
      <c r="O11" s="12"/>
      <c r="P11" s="12"/>
      <c r="Q11" s="13"/>
    </row>
    <row r="12" spans="1:17" x14ac:dyDescent="0.25">
      <c r="A12" s="1">
        <v>42583</v>
      </c>
      <c r="B12">
        <v>27.6</v>
      </c>
      <c r="C12">
        <f t="shared" si="0"/>
        <v>0.16949152542372881</v>
      </c>
      <c r="D12">
        <v>2170.9499510000001</v>
      </c>
      <c r="E12">
        <f t="shared" si="1"/>
        <v>-1.2192431360480427E-3</v>
      </c>
      <c r="I12" s="11"/>
      <c r="J12" s="12"/>
      <c r="K12" s="12"/>
      <c r="L12" s="12"/>
      <c r="M12" s="12"/>
      <c r="N12" s="12"/>
      <c r="O12" s="12"/>
      <c r="P12" s="12"/>
      <c r="Q12" s="13"/>
    </row>
    <row r="13" spans="1:17" ht="15.75" thickBot="1" x14ac:dyDescent="0.3">
      <c r="A13" s="1">
        <v>42614</v>
      </c>
      <c r="B13">
        <v>30.2</v>
      </c>
      <c r="C13">
        <f t="shared" si="0"/>
        <v>9.4202898550724612E-2</v>
      </c>
      <c r="D13">
        <v>2168.2700199999999</v>
      </c>
      <c r="E13">
        <f t="shared" si="1"/>
        <v>-1.2344508443253854E-3</v>
      </c>
      <c r="I13" s="11" t="s">
        <v>14</v>
      </c>
      <c r="J13" s="12"/>
      <c r="K13" s="12"/>
      <c r="L13" s="12"/>
      <c r="M13" s="12"/>
      <c r="N13" s="12"/>
      <c r="O13" s="12"/>
      <c r="P13" s="12"/>
      <c r="Q13" s="13"/>
    </row>
    <row r="14" spans="1:17" x14ac:dyDescent="0.25">
      <c r="A14" s="1">
        <v>42644</v>
      </c>
      <c r="B14">
        <v>27.5</v>
      </c>
      <c r="C14">
        <f t="shared" si="0"/>
        <v>-8.9403973509933787E-2</v>
      </c>
      <c r="D14">
        <v>2126.1499020000001</v>
      </c>
      <c r="E14">
        <f t="shared" si="1"/>
        <v>-1.9425679279557517E-2</v>
      </c>
      <c r="I14" s="17"/>
      <c r="J14" s="6" t="s">
        <v>19</v>
      </c>
      <c r="K14" s="6" t="s">
        <v>20</v>
      </c>
      <c r="L14" s="6" t="s">
        <v>21</v>
      </c>
      <c r="M14" s="6" t="s">
        <v>22</v>
      </c>
      <c r="N14" s="6" t="s">
        <v>23</v>
      </c>
      <c r="O14" s="12"/>
      <c r="P14" s="12"/>
      <c r="Q14" s="13"/>
    </row>
    <row r="15" spans="1:17" x14ac:dyDescent="0.25">
      <c r="A15" s="1">
        <v>42675</v>
      </c>
      <c r="B15">
        <v>18.75</v>
      </c>
      <c r="C15">
        <f t="shared" si="0"/>
        <v>-0.31818181818181823</v>
      </c>
      <c r="D15">
        <v>2198.8100589999999</v>
      </c>
      <c r="E15">
        <f t="shared" si="1"/>
        <v>3.4174522187570444E-2</v>
      </c>
      <c r="I15" s="15" t="s">
        <v>15</v>
      </c>
      <c r="J15" s="4">
        <v>1</v>
      </c>
      <c r="K15" s="4">
        <v>6.645002297490521E-2</v>
      </c>
      <c r="L15" s="4">
        <v>6.645002297490521E-2</v>
      </c>
      <c r="M15" s="4">
        <v>1.3199873948775251</v>
      </c>
      <c r="N15" s="4">
        <v>0.25680174159611979</v>
      </c>
      <c r="O15" s="12"/>
      <c r="P15" s="12"/>
      <c r="Q15" s="13"/>
    </row>
    <row r="16" spans="1:17" x14ac:dyDescent="0.25">
      <c r="A16" s="1">
        <v>42705</v>
      </c>
      <c r="B16">
        <v>20.75</v>
      </c>
      <c r="C16">
        <f t="shared" si="0"/>
        <v>0.10666666666666669</v>
      </c>
      <c r="D16">
        <v>2238.830078</v>
      </c>
      <c r="E16">
        <f t="shared" si="1"/>
        <v>1.8200762196895148E-2</v>
      </c>
      <c r="I16" s="15" t="s">
        <v>16</v>
      </c>
      <c r="J16" s="4">
        <v>44</v>
      </c>
      <c r="K16" s="4">
        <v>2.2150219178169603</v>
      </c>
      <c r="L16" s="4">
        <v>5.0341407223112734E-2</v>
      </c>
      <c r="M16" s="4"/>
      <c r="N16" s="4"/>
      <c r="O16" s="12"/>
      <c r="P16" s="12"/>
      <c r="Q16" s="13"/>
    </row>
    <row r="17" spans="1:17" ht="15.75" thickBot="1" x14ac:dyDescent="0.3">
      <c r="A17" s="1">
        <v>42736</v>
      </c>
      <c r="B17">
        <v>22.75</v>
      </c>
      <c r="C17">
        <f t="shared" si="0"/>
        <v>9.6385542168674787E-2</v>
      </c>
      <c r="D17">
        <v>2278.8701169999999</v>
      </c>
      <c r="E17">
        <f t="shared" si="1"/>
        <v>1.7884358171464498E-2</v>
      </c>
      <c r="I17" s="16" t="s">
        <v>17</v>
      </c>
      <c r="J17" s="5">
        <v>45</v>
      </c>
      <c r="K17" s="5">
        <v>2.2814719407918655</v>
      </c>
      <c r="L17" s="5"/>
      <c r="M17" s="5"/>
      <c r="N17" s="5"/>
      <c r="O17" s="12"/>
      <c r="P17" s="12"/>
      <c r="Q17" s="13"/>
    </row>
    <row r="18" spans="1:17" ht="15.75" thickBot="1" x14ac:dyDescent="0.3">
      <c r="A18" s="1">
        <v>42767</v>
      </c>
      <c r="B18">
        <v>22.5</v>
      </c>
      <c r="C18">
        <f t="shared" si="0"/>
        <v>-1.098901098901095E-2</v>
      </c>
      <c r="D18">
        <v>2363.639893</v>
      </c>
      <c r="E18">
        <f t="shared" si="1"/>
        <v>3.7198160337279074E-2</v>
      </c>
      <c r="I18" s="11"/>
      <c r="J18" s="12"/>
      <c r="K18" s="12"/>
      <c r="L18" s="12"/>
      <c r="M18" s="12"/>
      <c r="N18" s="12"/>
      <c r="O18" s="12"/>
      <c r="P18" s="12"/>
      <c r="Q18" s="13"/>
    </row>
    <row r="19" spans="1:17" x14ac:dyDescent="0.25">
      <c r="A19" s="1">
        <v>42795</v>
      </c>
      <c r="B19">
        <v>21</v>
      </c>
      <c r="C19">
        <f t="shared" si="0"/>
        <v>-6.6666666666666652E-2</v>
      </c>
      <c r="D19">
        <v>2362.719971</v>
      </c>
      <c r="E19">
        <f t="shared" si="1"/>
        <v>-3.8919718808450021E-4</v>
      </c>
      <c r="I19" s="17"/>
      <c r="J19" s="6" t="s">
        <v>24</v>
      </c>
      <c r="K19" s="6" t="s">
        <v>12</v>
      </c>
      <c r="L19" s="6" t="s">
        <v>25</v>
      </c>
      <c r="M19" s="6" t="s">
        <v>26</v>
      </c>
      <c r="N19" s="6" t="s">
        <v>27</v>
      </c>
      <c r="O19" s="6" t="s">
        <v>28</v>
      </c>
      <c r="P19" s="6" t="s">
        <v>29</v>
      </c>
      <c r="Q19" s="18" t="s">
        <v>30</v>
      </c>
    </row>
    <row r="20" spans="1:17" x14ac:dyDescent="0.25">
      <c r="A20" s="1">
        <v>42826</v>
      </c>
      <c r="B20">
        <v>18</v>
      </c>
      <c r="C20">
        <f t="shared" si="0"/>
        <v>-0.1428571428571429</v>
      </c>
      <c r="D20">
        <v>2384.1999510000001</v>
      </c>
      <c r="E20">
        <f t="shared" si="1"/>
        <v>9.0912085493182193E-3</v>
      </c>
      <c r="I20" s="15" t="s">
        <v>18</v>
      </c>
      <c r="J20" s="4">
        <v>-4.7550616294039838E-2</v>
      </c>
      <c r="K20" s="4">
        <v>3.4214441752220985E-2</v>
      </c>
      <c r="L20" s="4">
        <v>-1.3897820294248453</v>
      </c>
      <c r="M20" s="4">
        <v>0.17158725722542312</v>
      </c>
      <c r="N20" s="4">
        <v>-0.11650529277916093</v>
      </c>
      <c r="O20" s="4">
        <v>2.1404060191081251E-2</v>
      </c>
      <c r="P20" s="4">
        <v>-0.11650529277916093</v>
      </c>
      <c r="Q20" s="19">
        <v>2.1404060191081251E-2</v>
      </c>
    </row>
    <row r="21" spans="1:17" ht="15.75" thickBot="1" x14ac:dyDescent="0.3">
      <c r="A21" s="1">
        <v>42856</v>
      </c>
      <c r="B21">
        <v>9.75</v>
      </c>
      <c r="C21">
        <f t="shared" si="0"/>
        <v>-0.45833333333333337</v>
      </c>
      <c r="D21">
        <v>2411.8000489999999</v>
      </c>
      <c r="E21">
        <f t="shared" si="1"/>
        <v>1.157625139134133E-2</v>
      </c>
      <c r="I21" s="20">
        <v>-1.7530185176314439E-2</v>
      </c>
      <c r="J21" s="21">
        <v>1.1345342953220847</v>
      </c>
      <c r="K21" s="21">
        <v>0.987490068603188</v>
      </c>
      <c r="L21" s="21">
        <v>1.1489070436190734</v>
      </c>
      <c r="M21" s="21">
        <v>0.25680174159612079</v>
      </c>
      <c r="N21" s="21">
        <v>-0.85562116902602936</v>
      </c>
      <c r="O21" s="21">
        <v>3.1246897596701988</v>
      </c>
      <c r="P21" s="21">
        <v>-0.85562116902602936</v>
      </c>
      <c r="Q21" s="22">
        <v>3.1246897596701988</v>
      </c>
    </row>
    <row r="22" spans="1:17" ht="15.75" thickTop="1" x14ac:dyDescent="0.25">
      <c r="A22" s="1">
        <v>42887</v>
      </c>
      <c r="B22">
        <v>14.25</v>
      </c>
      <c r="C22">
        <f t="shared" si="0"/>
        <v>0.46153846153846145</v>
      </c>
      <c r="D22">
        <v>2423.4099120000001</v>
      </c>
      <c r="E22">
        <f t="shared" si="1"/>
        <v>4.8137750908554544E-3</v>
      </c>
    </row>
    <row r="23" spans="1:17" x14ac:dyDescent="0.25">
      <c r="A23" s="1">
        <v>42917</v>
      </c>
      <c r="B23">
        <v>14.75</v>
      </c>
      <c r="C23">
        <f t="shared" si="0"/>
        <v>3.5087719298245723E-2</v>
      </c>
      <c r="D23">
        <v>2470.3000489999999</v>
      </c>
      <c r="E23">
        <f t="shared" si="1"/>
        <v>1.9348826118030571E-2</v>
      </c>
    </row>
    <row r="24" spans="1:17" x14ac:dyDescent="0.25">
      <c r="A24" s="1">
        <v>42948</v>
      </c>
      <c r="B24">
        <v>4.8</v>
      </c>
      <c r="C24">
        <f t="shared" si="0"/>
        <v>-0.6745762711864407</v>
      </c>
      <c r="D24">
        <v>2471.6499020000001</v>
      </c>
      <c r="E24">
        <f t="shared" si="1"/>
        <v>5.4643281108557318E-4</v>
      </c>
    </row>
    <row r="25" spans="1:17" x14ac:dyDescent="0.25">
      <c r="A25" s="1">
        <v>42979</v>
      </c>
      <c r="B25">
        <v>5.9</v>
      </c>
      <c r="C25">
        <f t="shared" si="0"/>
        <v>0.22916666666666674</v>
      </c>
      <c r="D25">
        <v>2519.360107</v>
      </c>
      <c r="E25">
        <f t="shared" si="1"/>
        <v>1.9302978533243698E-2</v>
      </c>
      <c r="I25" t="s">
        <v>31</v>
      </c>
      <c r="N25" t="s">
        <v>36</v>
      </c>
    </row>
    <row r="26" spans="1:17" ht="15.75" thickBot="1" x14ac:dyDescent="0.3">
      <c r="A26" s="1">
        <v>43009</v>
      </c>
      <c r="B26">
        <v>5.4</v>
      </c>
      <c r="C26">
        <f t="shared" si="0"/>
        <v>-8.4745762711864403E-2</v>
      </c>
      <c r="D26">
        <v>2575.26001</v>
      </c>
      <c r="E26">
        <f t="shared" si="1"/>
        <v>2.218813533034969E-2</v>
      </c>
    </row>
    <row r="27" spans="1:17" x14ac:dyDescent="0.25">
      <c r="A27" s="1">
        <v>43040</v>
      </c>
      <c r="B27">
        <v>4.4000000000000004</v>
      </c>
      <c r="C27">
        <f t="shared" si="0"/>
        <v>-0.18518518518518512</v>
      </c>
      <c r="D27">
        <v>2584.8400879999999</v>
      </c>
      <c r="E27">
        <f t="shared" si="1"/>
        <v>3.7200430103365711E-3</v>
      </c>
      <c r="I27" s="6" t="s">
        <v>32</v>
      </c>
      <c r="J27" s="6" t="s">
        <v>33</v>
      </c>
      <c r="K27" s="6" t="s">
        <v>34</v>
      </c>
      <c r="L27" s="6" t="s">
        <v>35</v>
      </c>
      <c r="N27" s="6" t="s">
        <v>37</v>
      </c>
      <c r="O27" s="6">
        <v>9.7837281153450029E-2</v>
      </c>
    </row>
    <row r="28" spans="1:17" x14ac:dyDescent="0.25">
      <c r="A28" s="1">
        <v>43070</v>
      </c>
      <c r="B28">
        <v>3.67</v>
      </c>
      <c r="C28">
        <f t="shared" si="0"/>
        <v>-0.16590909090909101</v>
      </c>
      <c r="D28">
        <v>2673.610107</v>
      </c>
      <c r="E28">
        <f t="shared" si="1"/>
        <v>3.4342557364422932E-2</v>
      </c>
      <c r="I28" s="4">
        <v>1</v>
      </c>
      <c r="J28" s="4">
        <v>-0.10511157905655566</v>
      </c>
      <c r="K28" s="4">
        <v>-0.10595783932993585</v>
      </c>
      <c r="L28" s="4">
        <v>-0.47758462454376671</v>
      </c>
      <c r="N28" s="4">
        <v>1.0869565217391304</v>
      </c>
      <c r="O28" s="4">
        <v>-0.6745762711864407</v>
      </c>
    </row>
    <row r="29" spans="1:17" x14ac:dyDescent="0.25">
      <c r="A29" s="1">
        <v>43101</v>
      </c>
      <c r="B29">
        <v>2.89</v>
      </c>
      <c r="C29">
        <f t="shared" si="0"/>
        <v>-0.21253405994550401</v>
      </c>
      <c r="D29">
        <v>2823.8100589999999</v>
      </c>
      <c r="E29">
        <f t="shared" si="1"/>
        <v>5.6178704444133087E-2</v>
      </c>
      <c r="I29" s="4">
        <v>2</v>
      </c>
      <c r="J29" s="4">
        <v>-5.2234382785664772E-2</v>
      </c>
      <c r="K29" s="4">
        <v>-7.2186493189725989E-3</v>
      </c>
      <c r="L29" s="4">
        <v>-3.253667634708584E-2</v>
      </c>
      <c r="N29" s="4">
        <v>3.2608695652173911</v>
      </c>
      <c r="O29" s="4">
        <v>-0.47540983606557374</v>
      </c>
    </row>
    <row r="30" spans="1:17" x14ac:dyDescent="0.25">
      <c r="A30" s="1">
        <v>43132</v>
      </c>
      <c r="B30">
        <v>2.5499999999999998</v>
      </c>
      <c r="C30">
        <f t="shared" si="0"/>
        <v>-0.11764705882352955</v>
      </c>
      <c r="D30">
        <v>2713.830078</v>
      </c>
      <c r="E30">
        <f t="shared" si="1"/>
        <v>-3.8947372061896912E-2</v>
      </c>
      <c r="I30" s="4">
        <v>3</v>
      </c>
      <c r="J30" s="4">
        <v>2.7318566380509987E-2</v>
      </c>
      <c r="K30" s="4">
        <v>1.4400776223788561E-2</v>
      </c>
      <c r="L30" s="4">
        <v>6.4908734922020664E-2</v>
      </c>
      <c r="N30" s="4">
        <v>5.4347826086956523</v>
      </c>
      <c r="O30" s="4">
        <v>-0.45833333333333337</v>
      </c>
    </row>
    <row r="31" spans="1:17" x14ac:dyDescent="0.25">
      <c r="A31" s="1">
        <v>43160</v>
      </c>
      <c r="B31">
        <v>3.0150000000000001</v>
      </c>
      <c r="C31">
        <f t="shared" si="0"/>
        <v>0.18235294117647083</v>
      </c>
      <c r="D31">
        <v>2640.8701169999999</v>
      </c>
      <c r="E31">
        <f t="shared" si="1"/>
        <v>-2.6884498624825115E-2</v>
      </c>
      <c r="I31" s="4">
        <v>4</v>
      </c>
      <c r="J31" s="4">
        <v>-4.4488056140748862E-2</v>
      </c>
      <c r="K31" s="4">
        <v>6.8666969174477413E-3</v>
      </c>
      <c r="L31" s="4">
        <v>3.0950318446599311E-2</v>
      </c>
      <c r="N31" s="4">
        <v>7.6086956521739122</v>
      </c>
      <c r="O31" s="4">
        <v>-0.31818181818181823</v>
      </c>
    </row>
    <row r="32" spans="1:17" x14ac:dyDescent="0.25">
      <c r="A32" s="1">
        <v>43191</v>
      </c>
      <c r="B32">
        <v>2.57</v>
      </c>
      <c r="C32">
        <f t="shared" si="0"/>
        <v>-0.14759535655058054</v>
      </c>
      <c r="D32">
        <v>2648.0500489999999</v>
      </c>
      <c r="E32">
        <f t="shared" si="1"/>
        <v>2.718775131643536E-3</v>
      </c>
      <c r="I32" s="4">
        <v>5</v>
      </c>
      <c r="J32" s="4">
        <v>-3.0164329357200047E-2</v>
      </c>
      <c r="K32" s="4">
        <v>-0.44524550670837371</v>
      </c>
      <c r="L32" s="4">
        <v>-2.006858666577592</v>
      </c>
      <c r="N32" s="4">
        <v>9.7826086956521738</v>
      </c>
      <c r="O32" s="4">
        <v>-0.29532163742690054</v>
      </c>
    </row>
    <row r="33" spans="1:15" x14ac:dyDescent="0.25">
      <c r="A33" s="1">
        <v>43221</v>
      </c>
      <c r="B33">
        <v>2.66</v>
      </c>
      <c r="C33">
        <f t="shared" si="0"/>
        <v>3.5019455252918386E-2</v>
      </c>
      <c r="D33">
        <v>2705.2700199999999</v>
      </c>
      <c r="E33">
        <f t="shared" si="1"/>
        <v>2.1608341965291933E-2</v>
      </c>
      <c r="I33" s="4">
        <v>6</v>
      </c>
      <c r="J33" s="4">
        <v>-4.651714504195692E-2</v>
      </c>
      <c r="K33" s="4">
        <v>0.25084406811888005</v>
      </c>
      <c r="L33" s="4">
        <v>1.1306314931408756</v>
      </c>
      <c r="N33" s="4">
        <v>11.956521739130435</v>
      </c>
      <c r="O33" s="4">
        <v>-0.24918032786885236</v>
      </c>
    </row>
    <row r="34" spans="1:15" x14ac:dyDescent="0.25">
      <c r="A34" s="1">
        <v>43252</v>
      </c>
      <c r="B34">
        <v>2</v>
      </c>
      <c r="C34">
        <f t="shared" si="0"/>
        <v>-0.24812030075187974</v>
      </c>
      <c r="D34">
        <v>2718.3701169999999</v>
      </c>
      <c r="E34">
        <f t="shared" si="1"/>
        <v>4.8424360241865472E-3</v>
      </c>
      <c r="I34" s="4">
        <v>7</v>
      </c>
      <c r="J34" s="4">
        <v>-7.1500756678398031E-3</v>
      </c>
      <c r="K34" s="4">
        <v>-5.073415586908632E-2</v>
      </c>
      <c r="L34" s="4">
        <v>-0.22867447029411975</v>
      </c>
      <c r="N34" s="4">
        <v>14.130434782608695</v>
      </c>
      <c r="O34" s="4">
        <v>-0.24812030075187974</v>
      </c>
    </row>
    <row r="35" spans="1:15" x14ac:dyDescent="0.25">
      <c r="A35" s="1">
        <v>43282</v>
      </c>
      <c r="B35">
        <v>2.08</v>
      </c>
      <c r="C35">
        <f t="shared" si="0"/>
        <v>4.0000000000000036E-2</v>
      </c>
      <c r="D35">
        <v>2816.290039</v>
      </c>
      <c r="E35">
        <f t="shared" si="1"/>
        <v>3.6021556221367268E-2</v>
      </c>
      <c r="I35" s="4">
        <v>8</v>
      </c>
      <c r="J35" s="4">
        <v>-4.8933889446222394E-2</v>
      </c>
      <c r="K35" s="4">
        <v>0.21842541486995121</v>
      </c>
      <c r="L35" s="4">
        <v>0.98451063565628938</v>
      </c>
      <c r="N35" s="4">
        <v>16.304347826086953</v>
      </c>
      <c r="O35" s="4">
        <v>-0.21253405994550401</v>
      </c>
    </row>
    <row r="36" spans="1:15" x14ac:dyDescent="0.25">
      <c r="A36" s="1">
        <v>43313</v>
      </c>
      <c r="B36">
        <v>3.16</v>
      </c>
      <c r="C36">
        <f t="shared" si="0"/>
        <v>0.51923076923076916</v>
      </c>
      <c r="D36">
        <v>2901.5200199999999</v>
      </c>
      <c r="E36">
        <f t="shared" si="1"/>
        <v>3.0263211466054596E-2</v>
      </c>
      <c r="I36" s="4">
        <v>9</v>
      </c>
      <c r="J36" s="4">
        <v>-4.8951143112816294E-2</v>
      </c>
      <c r="K36" s="4">
        <v>0.1431540416635409</v>
      </c>
      <c r="L36" s="4">
        <v>0.64523936758390588</v>
      </c>
      <c r="N36" s="4">
        <v>18.478260869565215</v>
      </c>
      <c r="O36" s="4">
        <v>-0.21106941838649151</v>
      </c>
    </row>
    <row r="37" spans="1:15" x14ac:dyDescent="0.25">
      <c r="A37" s="1">
        <v>43344</v>
      </c>
      <c r="B37">
        <v>3.39</v>
      </c>
      <c r="C37">
        <f t="shared" si="0"/>
        <v>7.2784810126582222E-2</v>
      </c>
      <c r="D37">
        <v>2913.9799800000001</v>
      </c>
      <c r="E37">
        <f t="shared" si="1"/>
        <v>4.2942871026614426E-3</v>
      </c>
      <c r="I37" s="4">
        <v>10</v>
      </c>
      <c r="J37" s="4">
        <v>-6.9589715646625444E-2</v>
      </c>
      <c r="K37" s="4">
        <v>-1.9814257863308343E-2</v>
      </c>
      <c r="L37" s="4">
        <v>-8.9308964415509298E-2</v>
      </c>
      <c r="N37" s="4">
        <v>20.652173913043477</v>
      </c>
      <c r="O37" s="4">
        <v>-0.18518518518518512</v>
      </c>
    </row>
    <row r="38" spans="1:15" x14ac:dyDescent="0.25">
      <c r="A38" s="1">
        <v>43374</v>
      </c>
      <c r="B38">
        <v>2.94</v>
      </c>
      <c r="C38">
        <f t="shared" si="0"/>
        <v>-0.1327433628318585</v>
      </c>
      <c r="D38">
        <v>2711.73999</v>
      </c>
      <c r="E38">
        <f t="shared" si="1"/>
        <v>-6.9403356024429486E-2</v>
      </c>
      <c r="I38" s="4">
        <v>11</v>
      </c>
      <c r="J38" s="4">
        <v>-8.7784488459956567E-3</v>
      </c>
      <c r="K38" s="4">
        <v>-0.30940336933582258</v>
      </c>
      <c r="L38" s="4">
        <v>-1.3945763042289347</v>
      </c>
      <c r="N38" s="4">
        <v>22.826086956521738</v>
      </c>
      <c r="O38" s="4">
        <v>-0.16590909090909101</v>
      </c>
    </row>
    <row r="39" spans="1:15" x14ac:dyDescent="0.25">
      <c r="A39" s="1">
        <v>43405</v>
      </c>
      <c r="B39">
        <v>3.05</v>
      </c>
      <c r="C39">
        <f t="shared" si="0"/>
        <v>3.7414965986394488E-2</v>
      </c>
      <c r="D39">
        <v>2760.169922</v>
      </c>
      <c r="E39">
        <f t="shared" si="1"/>
        <v>1.7859356788848979E-2</v>
      </c>
      <c r="I39" s="4">
        <v>12</v>
      </c>
      <c r="J39" s="4">
        <v>-2.6901227380660562E-2</v>
      </c>
      <c r="K39" s="4">
        <v>0.13356789404732725</v>
      </c>
      <c r="L39" s="4">
        <v>0.60203164705031942</v>
      </c>
      <c r="N39" s="4">
        <v>24.999999999999996</v>
      </c>
      <c r="O39" s="4">
        <v>-0.16216216216216217</v>
      </c>
    </row>
    <row r="40" spans="1:15" x14ac:dyDescent="0.25">
      <c r="A40" s="1">
        <v>43435</v>
      </c>
      <c r="B40">
        <v>2.29</v>
      </c>
      <c r="C40">
        <f t="shared" si="0"/>
        <v>-0.24918032786885236</v>
      </c>
      <c r="D40">
        <v>2506.8500979999999</v>
      </c>
      <c r="E40">
        <f t="shared" si="1"/>
        <v>-9.1776894596563907E-2</v>
      </c>
      <c r="I40" s="4">
        <v>13</v>
      </c>
      <c r="J40" s="4">
        <v>-2.7260198598689597E-2</v>
      </c>
      <c r="K40" s="4">
        <v>0.12364574076736438</v>
      </c>
      <c r="L40" s="4">
        <v>0.5573094454761508</v>
      </c>
      <c r="N40" s="4">
        <v>27.173913043478258</v>
      </c>
      <c r="O40" s="4">
        <v>-0.14759535655058054</v>
      </c>
    </row>
    <row r="41" spans="1:15" x14ac:dyDescent="0.25">
      <c r="A41" s="1">
        <v>43466</v>
      </c>
      <c r="B41">
        <v>3.03</v>
      </c>
      <c r="C41">
        <f>(B41/B40)-1</f>
        <v>0.32314410480349332</v>
      </c>
      <c r="D41">
        <v>2704.1000979999999</v>
      </c>
      <c r="E41">
        <f t="shared" si="1"/>
        <v>7.8684401655036762E-2</v>
      </c>
      <c r="I41" s="4">
        <v>14</v>
      </c>
      <c r="J41" s="4">
        <v>-5.348027668507005E-3</v>
      </c>
      <c r="K41" s="4">
        <v>-5.640983320503945E-3</v>
      </c>
      <c r="L41" s="4">
        <v>-2.5425649656668568E-2</v>
      </c>
      <c r="N41" s="4">
        <v>29.34782608695652</v>
      </c>
      <c r="O41" s="4">
        <v>-0.1428571428571429</v>
      </c>
    </row>
    <row r="42" spans="1:15" x14ac:dyDescent="0.25">
      <c r="A42" s="1">
        <v>43497</v>
      </c>
      <c r="B42">
        <v>3.6680000000000001</v>
      </c>
      <c r="C42">
        <f t="shared" si="0"/>
        <v>0.2105610561056106</v>
      </c>
      <c r="D42">
        <v>2784.48999</v>
      </c>
      <c r="E42">
        <f t="shared" si="1"/>
        <v>2.9728889126352298E-2</v>
      </c>
      <c r="I42" s="4">
        <v>15</v>
      </c>
      <c r="J42" s="4">
        <v>-4.7992173851564623E-2</v>
      </c>
      <c r="K42" s="4">
        <v>-1.8674492815102028E-2</v>
      </c>
      <c r="L42" s="4">
        <v>-8.4171692213112353E-2</v>
      </c>
      <c r="N42" s="4">
        <v>31.521739130434778</v>
      </c>
      <c r="O42" s="4">
        <v>-0.1327433628318585</v>
      </c>
    </row>
    <row r="43" spans="1:15" x14ac:dyDescent="0.25">
      <c r="A43" s="1">
        <v>43525</v>
      </c>
      <c r="B43">
        <v>3.42</v>
      </c>
      <c r="C43">
        <f t="shared" si="0"/>
        <v>-6.7611777535441675E-2</v>
      </c>
      <c r="D43">
        <v>2834.4</v>
      </c>
      <c r="E43">
        <f t="shared" si="1"/>
        <v>1.7924291406772097E-2</v>
      </c>
      <c r="I43" s="4">
        <v>16</v>
      </c>
      <c r="J43" s="4">
        <v>-3.7236328408912979E-2</v>
      </c>
      <c r="K43" s="4">
        <v>-0.10562081444822993</v>
      </c>
      <c r="L43" s="4">
        <v>-0.47606554957386066</v>
      </c>
      <c r="N43" s="4">
        <v>33.695652173913047</v>
      </c>
      <c r="O43" s="4">
        <v>-0.11764705882352955</v>
      </c>
    </row>
    <row r="44" spans="1:15" x14ac:dyDescent="0.25">
      <c r="A44" s="1">
        <v>43556</v>
      </c>
      <c r="B44">
        <v>2.41</v>
      </c>
      <c r="C44">
        <f t="shared" si="0"/>
        <v>-0.29532163742690054</v>
      </c>
      <c r="D44">
        <v>2945.83</v>
      </c>
      <c r="E44">
        <f t="shared" si="1"/>
        <v>3.9313434942139347E-2</v>
      </c>
      <c r="I44" s="4">
        <v>17</v>
      </c>
      <c r="J44" s="4">
        <v>-3.4416962079293095E-2</v>
      </c>
      <c r="K44" s="4">
        <v>-0.42391637125404025</v>
      </c>
      <c r="L44" s="4">
        <v>-1.9107216821673878</v>
      </c>
      <c r="N44" s="4">
        <v>35.869565217391305</v>
      </c>
      <c r="O44" s="4">
        <v>-0.10069444444444442</v>
      </c>
    </row>
    <row r="45" spans="1:15" x14ac:dyDescent="0.25">
      <c r="A45" s="1">
        <v>43586</v>
      </c>
      <c r="B45">
        <v>2.4300000000000002</v>
      </c>
      <c r="C45">
        <f t="shared" si="0"/>
        <v>8.2987551867219622E-3</v>
      </c>
      <c r="D45">
        <v>2752.06</v>
      </c>
      <c r="E45">
        <f t="shared" si="1"/>
        <v>-6.5777726481161536E-2</v>
      </c>
      <c r="I45" s="4">
        <v>18</v>
      </c>
      <c r="J45" s="4">
        <v>-4.2089223363497144E-2</v>
      </c>
      <c r="K45" s="4">
        <v>0.50362768490195864</v>
      </c>
      <c r="L45" s="4">
        <v>2.2700051296326671</v>
      </c>
      <c r="N45" s="4">
        <v>38.043478260869563</v>
      </c>
      <c r="O45" s="4">
        <v>-8.9403973509933787E-2</v>
      </c>
    </row>
    <row r="46" spans="1:15" x14ac:dyDescent="0.25">
      <c r="A46" s="1">
        <v>43617</v>
      </c>
      <c r="B46">
        <v>2.5</v>
      </c>
      <c r="C46">
        <f t="shared" si="0"/>
        <v>2.8806584362139898E-2</v>
      </c>
      <c r="D46">
        <v>2941.76</v>
      </c>
      <c r="E46">
        <f t="shared" si="1"/>
        <v>6.8930183208214979E-2</v>
      </c>
      <c r="I46" s="4">
        <v>19</v>
      </c>
      <c r="J46" s="4">
        <v>-2.5598709488910475E-2</v>
      </c>
      <c r="K46" s="4">
        <v>6.0686428787156202E-2</v>
      </c>
      <c r="L46" s="4">
        <v>0.27353243035626534</v>
      </c>
      <c r="N46" s="4">
        <v>40.217391304347828</v>
      </c>
      <c r="O46" s="4">
        <v>-8.4745762711864403E-2</v>
      </c>
    </row>
    <row r="47" spans="1:15" x14ac:dyDescent="0.25">
      <c r="A47" s="1">
        <v>43647</v>
      </c>
      <c r="B47">
        <v>2.54</v>
      </c>
      <c r="C47">
        <f t="shared" si="0"/>
        <v>1.6000000000000014E-2</v>
      </c>
      <c r="D47">
        <v>2980.38</v>
      </c>
      <c r="E47">
        <f t="shared" si="1"/>
        <v>1.3128195366039375E-2</v>
      </c>
      <c r="I47" s="4">
        <v>20</v>
      </c>
      <c r="J47" s="4">
        <v>-4.6930669529774004E-2</v>
      </c>
      <c r="K47" s="4">
        <v>-0.62764560165666672</v>
      </c>
      <c r="L47" s="4">
        <v>-2.828992086940918</v>
      </c>
      <c r="N47" s="4">
        <v>42.391304347826086</v>
      </c>
      <c r="O47" s="4">
        <v>-6.7611777535441675E-2</v>
      </c>
    </row>
    <row r="48" spans="1:15" x14ac:dyDescent="0.25">
      <c r="A48" s="1">
        <v>43678</v>
      </c>
      <c r="B48">
        <v>2.88</v>
      </c>
      <c r="C48">
        <f t="shared" si="0"/>
        <v>0.13385826771653542</v>
      </c>
      <c r="D48">
        <v>2926.46</v>
      </c>
      <c r="E48">
        <f t="shared" si="1"/>
        <v>-1.8091652742267761E-2</v>
      </c>
      <c r="I48" s="4">
        <v>21</v>
      </c>
      <c r="J48" s="4">
        <v>-2.5650725146208871E-2</v>
      </c>
      <c r="K48" s="4">
        <v>0.2548173918128756</v>
      </c>
      <c r="L48" s="4">
        <v>1.1485404871010005</v>
      </c>
      <c r="N48" s="4">
        <v>44.565217391304351</v>
      </c>
      <c r="O48" s="4">
        <v>-6.6666666666666652E-2</v>
      </c>
    </row>
    <row r="49" spans="1:15" x14ac:dyDescent="0.25">
      <c r="A49" s="1">
        <v>43709</v>
      </c>
      <c r="B49">
        <v>2.59</v>
      </c>
      <c r="C49">
        <f t="shared" si="0"/>
        <v>-0.10069444444444442</v>
      </c>
      <c r="D49">
        <v>2976.74</v>
      </c>
      <c r="E49">
        <f t="shared" si="1"/>
        <v>1.7181167690656807E-2</v>
      </c>
      <c r="I49" s="4">
        <v>22</v>
      </c>
      <c r="J49" s="4">
        <v>-2.2377415812510501E-2</v>
      </c>
      <c r="K49" s="4">
        <v>-6.2368346899353902E-2</v>
      </c>
      <c r="L49" s="4">
        <v>-0.28111335344045624</v>
      </c>
      <c r="N49" s="4">
        <v>46.739130434782609</v>
      </c>
      <c r="O49" s="4">
        <v>-5.9453032104637371E-2</v>
      </c>
    </row>
    <row r="50" spans="1:15" x14ac:dyDescent="0.25">
      <c r="A50" s="1">
        <v>43739</v>
      </c>
      <c r="B50">
        <v>2.17</v>
      </c>
      <c r="C50">
        <f t="shared" si="0"/>
        <v>-0.16216216216216217</v>
      </c>
      <c r="D50">
        <v>2986.2</v>
      </c>
      <c r="E50">
        <f t="shared" si="1"/>
        <v>3.1779732190249099E-3</v>
      </c>
      <c r="I50" s="4">
        <v>23</v>
      </c>
      <c r="J50" s="4">
        <v>-4.3330099918739789E-2</v>
      </c>
      <c r="K50" s="4">
        <v>-0.14185508526644533</v>
      </c>
      <c r="L50" s="4">
        <v>-0.63938457092960732</v>
      </c>
      <c r="N50" s="4">
        <v>48.913043478260867</v>
      </c>
      <c r="O50" s="4">
        <v>-5.7884231536926123E-2</v>
      </c>
    </row>
    <row r="51" spans="1:15" x14ac:dyDescent="0.25">
      <c r="A51" s="1"/>
      <c r="I51" s="4">
        <v>24</v>
      </c>
      <c r="J51" s="4">
        <v>-8.5878071750359955E-3</v>
      </c>
      <c r="K51" s="4">
        <v>-0.15732128373405502</v>
      </c>
      <c r="L51" s="4">
        <v>-0.7090954921316962</v>
      </c>
      <c r="N51" s="4">
        <v>51.086956521739133</v>
      </c>
      <c r="O51" s="4">
        <v>-3.7621359223301121E-2</v>
      </c>
    </row>
    <row r="52" spans="1:15" x14ac:dyDescent="0.25">
      <c r="A52" s="1"/>
      <c r="I52" s="4">
        <v>25</v>
      </c>
      <c r="J52" s="4">
        <v>1.6186050564592366E-2</v>
      </c>
      <c r="K52" s="4">
        <v>-0.22872011051009639</v>
      </c>
      <c r="L52" s="4">
        <v>-1.0309120004178112</v>
      </c>
      <c r="N52" s="4">
        <v>53.260869565217391</v>
      </c>
      <c r="O52" s="4">
        <v>-1.098901098901095E-2</v>
      </c>
    </row>
    <row r="53" spans="1:15" x14ac:dyDescent="0.25">
      <c r="A53" s="1"/>
      <c r="I53" s="4">
        <v>26</v>
      </c>
      <c r="J53" s="4">
        <v>-9.1737745610931093E-2</v>
      </c>
      <c r="K53" s="4">
        <v>-2.5909313212598456E-2</v>
      </c>
      <c r="L53" s="4">
        <v>-0.11678125659296773</v>
      </c>
      <c r="N53" s="4">
        <v>55.434782608695649</v>
      </c>
      <c r="O53" s="4">
        <v>8.2987551867219622E-3</v>
      </c>
    </row>
    <row r="54" spans="1:15" x14ac:dyDescent="0.25">
      <c r="A54" s="1"/>
      <c r="I54" s="4">
        <v>27</v>
      </c>
      <c r="J54" s="4">
        <v>-7.8052001996443354E-2</v>
      </c>
      <c r="K54" s="4">
        <v>0.26040494317291418</v>
      </c>
      <c r="L54" s="4">
        <v>1.1737253024509406</v>
      </c>
      <c r="N54" s="4">
        <v>57.608695652173914</v>
      </c>
      <c r="O54" s="4">
        <v>1.6000000000000014E-2</v>
      </c>
    </row>
    <row r="55" spans="1:15" x14ac:dyDescent="0.25">
      <c r="A55" s="1"/>
      <c r="I55" s="4">
        <v>28</v>
      </c>
      <c r="J55" s="4">
        <v>-4.4466072665921431E-2</v>
      </c>
      <c r="K55" s="4">
        <v>-0.10312928388465911</v>
      </c>
      <c r="L55" s="4">
        <v>-0.46483545375209634</v>
      </c>
      <c r="N55" s="4">
        <v>59.782608695652172</v>
      </c>
      <c r="O55" s="4">
        <v>2.8806584362139898E-2</v>
      </c>
    </row>
    <row r="56" spans="1:15" x14ac:dyDescent="0.25">
      <c r="A56" s="1"/>
      <c r="I56" s="4">
        <v>29</v>
      </c>
      <c r="J56" s="4">
        <v>-2.3035211269368725E-2</v>
      </c>
      <c r="K56" s="4">
        <v>5.8054666522287107E-2</v>
      </c>
      <c r="L56" s="4">
        <v>0.26167026705523572</v>
      </c>
      <c r="N56" s="4">
        <v>61.95652173913043</v>
      </c>
      <c r="O56" s="4">
        <v>3.5019455252918386E-2</v>
      </c>
    </row>
    <row r="57" spans="1:15" x14ac:dyDescent="0.25">
      <c r="A57" s="1"/>
      <c r="I57" s="4">
        <v>30</v>
      </c>
      <c r="J57" s="4">
        <v>-4.2056706551697076E-2</v>
      </c>
      <c r="K57" s="4">
        <v>-0.20606359420018266</v>
      </c>
      <c r="L57" s="4">
        <v>-0.92879210156212721</v>
      </c>
      <c r="N57" s="4">
        <v>64.130434782608688</v>
      </c>
      <c r="O57" s="4">
        <v>3.5087719298245723E-2</v>
      </c>
    </row>
    <row r="58" spans="1:15" x14ac:dyDescent="0.25">
      <c r="A58" s="1"/>
      <c r="I58" s="4">
        <v>31</v>
      </c>
      <c r="J58" s="4">
        <v>-6.6829253900260663E-3</v>
      </c>
      <c r="K58" s="4">
        <v>4.6682925390026102E-2</v>
      </c>
      <c r="L58" s="4">
        <v>0.21041432645277958</v>
      </c>
      <c r="N58" s="4">
        <v>66.304347826086953</v>
      </c>
      <c r="O58" s="4">
        <v>3.7414965986394488E-2</v>
      </c>
    </row>
    <row r="59" spans="1:15" x14ac:dyDescent="0.25">
      <c r="A59" s="1"/>
      <c r="I59" s="4">
        <v>32</v>
      </c>
      <c r="J59" s="4">
        <v>-1.3215964999216352E-2</v>
      </c>
      <c r="K59" s="4">
        <v>0.53244673422998556</v>
      </c>
      <c r="L59" s="4">
        <v>2.3999014633072013</v>
      </c>
      <c r="N59" s="4">
        <v>68.478260869565204</v>
      </c>
      <c r="O59" s="4">
        <v>4.0000000000000036E-2</v>
      </c>
    </row>
    <row r="60" spans="1:15" x14ac:dyDescent="0.25">
      <c r="A60" s="1"/>
      <c r="I60" s="4">
        <v>33</v>
      </c>
      <c r="J60" s="4">
        <v>-4.2678600302111125E-2</v>
      </c>
      <c r="K60" s="4">
        <v>0.11546341042869335</v>
      </c>
      <c r="L60" s="4">
        <v>0.52042916188977872</v>
      </c>
      <c r="N60" s="4">
        <v>70.65217391304347</v>
      </c>
      <c r="O60" s="4">
        <v>4.1719342604298548E-2</v>
      </c>
    </row>
    <row r="61" spans="1:15" x14ac:dyDescent="0.25">
      <c r="A61" s="1"/>
      <c r="I61" s="4">
        <v>34</v>
      </c>
      <c r="J61" s="4">
        <v>-0.12629110391420373</v>
      </c>
      <c r="K61" s="4">
        <v>-6.452258917654774E-3</v>
      </c>
      <c r="L61" s="4">
        <v>-2.9082318704631436E-2</v>
      </c>
      <c r="N61" s="4">
        <v>72.826086956521735</v>
      </c>
      <c r="O61" s="4">
        <v>7.2784810126582222E-2</v>
      </c>
    </row>
    <row r="62" spans="1:15" x14ac:dyDescent="0.25">
      <c r="I62" s="4">
        <v>35</v>
      </c>
      <c r="J62" s="4">
        <v>-2.7288563524697371E-2</v>
      </c>
      <c r="K62" s="4">
        <v>6.4703529511091859E-2</v>
      </c>
      <c r="L62" s="4">
        <v>0.29163874087682418</v>
      </c>
      <c r="N62" s="4">
        <v>74.999999999999986</v>
      </c>
      <c r="O62" s="4">
        <v>9.4202898550724612E-2</v>
      </c>
    </row>
    <row r="63" spans="1:15" x14ac:dyDescent="0.25">
      <c r="I63" s="4">
        <v>36</v>
      </c>
      <c r="J63" s="4">
        <v>-0.1516746507320017</v>
      </c>
      <c r="K63" s="4">
        <v>-9.7505677136850655E-2</v>
      </c>
      <c r="L63" s="4">
        <v>-0.43948812566180845</v>
      </c>
      <c r="N63" s="4">
        <v>77.173913043478251</v>
      </c>
      <c r="O63" s="4">
        <v>9.6385542168674787E-2</v>
      </c>
    </row>
    <row r="64" spans="1:15" x14ac:dyDescent="0.25">
      <c r="I64" s="4">
        <v>37</v>
      </c>
      <c r="J64" s="4">
        <v>4.1719535890497178E-2</v>
      </c>
      <c r="K64" s="4">
        <v>0.28142456891299616</v>
      </c>
      <c r="L64" s="4">
        <v>1.2684672312276193</v>
      </c>
      <c r="N64" s="4">
        <v>79.347826086956516</v>
      </c>
      <c r="O64" s="4">
        <v>0.10666666666666669</v>
      </c>
    </row>
    <row r="65" spans="9:15" x14ac:dyDescent="0.25">
      <c r="I65" s="4">
        <v>38</v>
      </c>
      <c r="J65" s="4">
        <v>-1.3822172018365345E-2</v>
      </c>
      <c r="K65" s="4">
        <v>0.22438322812397593</v>
      </c>
      <c r="L65" s="4">
        <v>1.0113643354298878</v>
      </c>
      <c r="N65" s="4">
        <v>81.521739130434767</v>
      </c>
      <c r="O65" s="4">
        <v>0.13385826771653542</v>
      </c>
    </row>
    <row r="66" spans="9:15" x14ac:dyDescent="0.25">
      <c r="I66" s="4">
        <v>39</v>
      </c>
      <c r="J66" s="4">
        <v>-2.7214892973709957E-2</v>
      </c>
      <c r="K66" s="4">
        <v>-4.0396884561731718E-2</v>
      </c>
      <c r="L66" s="4">
        <v>-0.18208120388409782</v>
      </c>
      <c r="N66" s="4">
        <v>83.695652173913032</v>
      </c>
      <c r="O66" s="4">
        <v>0.16949152542372881</v>
      </c>
    </row>
    <row r="67" spans="9:15" x14ac:dyDescent="0.25">
      <c r="I67" s="4">
        <v>40</v>
      </c>
      <c r="J67" s="4">
        <v>-2.9481760852691496E-3</v>
      </c>
      <c r="K67" s="4">
        <v>-0.29237346134163139</v>
      </c>
      <c r="L67" s="4">
        <v>-1.3178172624548274</v>
      </c>
      <c r="N67" s="4">
        <v>85.869565217391298</v>
      </c>
      <c r="O67" s="4">
        <v>0.18235294117647083</v>
      </c>
    </row>
    <row r="68" spans="9:15" x14ac:dyDescent="0.25">
      <c r="I68" s="4">
        <v>41</v>
      </c>
      <c r="J68" s="4">
        <v>-0.12217770285523327</v>
      </c>
      <c r="K68" s="4">
        <v>0.13047645804195523</v>
      </c>
      <c r="L68" s="4">
        <v>0.58809759258805983</v>
      </c>
      <c r="N68" s="4">
        <v>88.043478260869563</v>
      </c>
      <c r="O68" s="4">
        <v>0.20432692307692313</v>
      </c>
    </row>
    <row r="69" spans="9:15" x14ac:dyDescent="0.25">
      <c r="I69" s="4">
        <v>42</v>
      </c>
      <c r="J69" s="4">
        <v>3.0653040538514545E-2</v>
      </c>
      <c r="K69" s="4">
        <v>-1.8464561763746473E-3</v>
      </c>
      <c r="L69" s="4">
        <v>-8.3225468290694226E-3</v>
      </c>
      <c r="N69" s="4">
        <v>90.217391304347814</v>
      </c>
      <c r="O69" s="4">
        <v>0.2105610561056106</v>
      </c>
    </row>
    <row r="70" spans="9:15" x14ac:dyDescent="0.25">
      <c r="I70" s="4">
        <v>43</v>
      </c>
      <c r="J70" s="4">
        <v>-3.2656228415579698E-2</v>
      </c>
      <c r="K70" s="4">
        <v>4.8656228415579712E-2</v>
      </c>
      <c r="L70" s="4">
        <v>0.21930861110910932</v>
      </c>
      <c r="N70" s="4">
        <v>92.391304347826079</v>
      </c>
      <c r="O70" s="4">
        <v>0.22916666666666674</v>
      </c>
    </row>
    <row r="71" spans="9:15" x14ac:dyDescent="0.25">
      <c r="I71" s="4">
        <v>44</v>
      </c>
      <c r="J71" s="4">
        <v>-6.807621678920045E-2</v>
      </c>
      <c r="K71" s="4">
        <v>0.20193448450573587</v>
      </c>
      <c r="L71" s="4">
        <v>0.91018093210460449</v>
      </c>
      <c r="N71" s="4">
        <v>94.565217391304344</v>
      </c>
      <c r="O71" s="4">
        <v>0.32314410480349332</v>
      </c>
    </row>
    <row r="72" spans="9:15" x14ac:dyDescent="0.25">
      <c r="I72" s="4">
        <v>45</v>
      </c>
      <c r="J72" s="4">
        <v>-2.8057992315309949E-2</v>
      </c>
      <c r="K72" s="4">
        <v>-7.2636452129134471E-2</v>
      </c>
      <c r="L72" s="4">
        <v>-0.32739486703069381</v>
      </c>
      <c r="N72" s="4">
        <v>96.739130434782595</v>
      </c>
      <c r="O72" s="4">
        <v>0.46153846153846145</v>
      </c>
    </row>
    <row r="73" spans="9:15" ht="15.75" thickBot="1" x14ac:dyDescent="0.3">
      <c r="I73" s="5">
        <v>46</v>
      </c>
      <c r="J73" s="5">
        <v>-4.3945096687440954E-2</v>
      </c>
      <c r="K73" s="5">
        <v>-0.11821706547472122</v>
      </c>
      <c r="L73" s="5">
        <v>-0.53284073350729011</v>
      </c>
      <c r="N73" s="5">
        <v>98.91304347826086</v>
      </c>
      <c r="O73" s="5">
        <v>0.51923076923076916</v>
      </c>
    </row>
  </sheetData>
  <sortState xmlns:xlrd2="http://schemas.microsoft.com/office/spreadsheetml/2017/richdata2" ref="O28:O73">
    <sortCondition ref="O28"/>
  </sortState>
  <mergeCells count="1">
    <mergeCell ref="A1:D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838C0-E5B4-41F5-9022-5DFED9CB6CEA}">
  <dimension ref="A1:Q59"/>
  <sheetViews>
    <sheetView topLeftCell="H16" workbookViewId="0">
      <selection activeCell="S16" sqref="S16"/>
    </sheetView>
  </sheetViews>
  <sheetFormatPr defaultRowHeight="15" x14ac:dyDescent="0.25"/>
  <cols>
    <col min="9" max="9" width="12.7109375" customWidth="1"/>
    <col min="10" max="10" width="13.5703125" customWidth="1"/>
  </cols>
  <sheetData>
    <row r="1" spans="1:14" x14ac:dyDescent="0.25">
      <c r="A1" s="1">
        <v>42736</v>
      </c>
      <c r="B1">
        <v>22.75</v>
      </c>
      <c r="D1">
        <v>2278.8701169999999</v>
      </c>
    </row>
    <row r="2" spans="1:14" x14ac:dyDescent="0.25">
      <c r="A2" s="1">
        <v>42767</v>
      </c>
      <c r="B2">
        <v>22.5</v>
      </c>
      <c r="C2">
        <f>B2/B1-1</f>
        <v>-1.098901098901095E-2</v>
      </c>
      <c r="D2">
        <v>2363.639893</v>
      </c>
      <c r="E2">
        <f>D2/D1-1</f>
        <v>3.7198160337279074E-2</v>
      </c>
    </row>
    <row r="3" spans="1:14" x14ac:dyDescent="0.25">
      <c r="A3" s="1">
        <v>42795</v>
      </c>
      <c r="B3">
        <v>21</v>
      </c>
      <c r="C3">
        <f t="shared" ref="C3:C34" si="0">B3/B2-1</f>
        <v>-6.6666666666666652E-2</v>
      </c>
      <c r="D3">
        <v>2362.719971</v>
      </c>
      <c r="E3">
        <f t="shared" ref="E3:E34" si="1">D3/D2-1</f>
        <v>-3.8919718808450021E-4</v>
      </c>
      <c r="G3" s="2" t="s">
        <v>6</v>
      </c>
    </row>
    <row r="4" spans="1:14" x14ac:dyDescent="0.25">
      <c r="A4" s="1">
        <v>42826</v>
      </c>
      <c r="B4">
        <v>18</v>
      </c>
      <c r="C4">
        <f t="shared" si="0"/>
        <v>-0.1428571428571429</v>
      </c>
      <c r="D4">
        <v>2384.1999510000001</v>
      </c>
      <c r="E4">
        <f t="shared" si="1"/>
        <v>9.0912085493182193E-3</v>
      </c>
      <c r="G4" s="2">
        <f>SLOPE(C2:C34,E2:E34)</f>
        <v>1.3155076306019746</v>
      </c>
      <c r="I4" t="s">
        <v>7</v>
      </c>
    </row>
    <row r="5" spans="1:14" ht="15.75" thickBot="1" x14ac:dyDescent="0.3">
      <c r="A5" s="1">
        <v>42856</v>
      </c>
      <c r="B5">
        <v>9.75</v>
      </c>
      <c r="C5">
        <f t="shared" si="0"/>
        <v>-0.45833333333333337</v>
      </c>
      <c r="D5">
        <v>2411.8000489999999</v>
      </c>
      <c r="E5">
        <f t="shared" si="1"/>
        <v>1.157625139134133E-2</v>
      </c>
    </row>
    <row r="6" spans="1:14" x14ac:dyDescent="0.25">
      <c r="A6" s="1">
        <v>42887</v>
      </c>
      <c r="B6">
        <v>14.25</v>
      </c>
      <c r="C6">
        <f t="shared" si="0"/>
        <v>0.46153846153846145</v>
      </c>
      <c r="D6">
        <v>2423.4099120000001</v>
      </c>
      <c r="E6">
        <f t="shared" si="1"/>
        <v>4.8137750908554544E-3</v>
      </c>
      <c r="I6" s="7" t="s">
        <v>8</v>
      </c>
      <c r="J6" s="7"/>
    </row>
    <row r="7" spans="1:14" x14ac:dyDescent="0.25">
      <c r="A7" s="1">
        <v>42917</v>
      </c>
      <c r="B7">
        <v>14.75</v>
      </c>
      <c r="C7">
        <f t="shared" si="0"/>
        <v>3.5087719298245723E-2</v>
      </c>
      <c r="D7">
        <v>2470.3000489999999</v>
      </c>
      <c r="E7">
        <f t="shared" si="1"/>
        <v>1.9348826118030571E-2</v>
      </c>
      <c r="I7" s="4" t="s">
        <v>9</v>
      </c>
      <c r="J7" s="4">
        <v>0.19948349694890644</v>
      </c>
    </row>
    <row r="8" spans="1:14" x14ac:dyDescent="0.25">
      <c r="A8" s="1">
        <v>42948</v>
      </c>
      <c r="B8">
        <v>4.8</v>
      </c>
      <c r="C8">
        <f t="shared" si="0"/>
        <v>-0.6745762711864407</v>
      </c>
      <c r="D8">
        <v>2471.6499020000001</v>
      </c>
      <c r="E8">
        <f t="shared" si="1"/>
        <v>5.4643281108557318E-4</v>
      </c>
      <c r="I8" s="4" t="s">
        <v>10</v>
      </c>
      <c r="J8" s="4">
        <v>3.9793665554964358E-2</v>
      </c>
    </row>
    <row r="9" spans="1:14" x14ac:dyDescent="0.25">
      <c r="A9" s="1">
        <v>42979</v>
      </c>
      <c r="B9">
        <v>5.9</v>
      </c>
      <c r="C9">
        <f t="shared" si="0"/>
        <v>0.22916666666666674</v>
      </c>
      <c r="D9">
        <v>2519.360107</v>
      </c>
      <c r="E9">
        <f t="shared" si="1"/>
        <v>1.9302978533243698E-2</v>
      </c>
      <c r="I9" s="4" t="s">
        <v>11</v>
      </c>
      <c r="J9" s="4">
        <v>7.786787740129834E-3</v>
      </c>
    </row>
    <row r="10" spans="1:14" x14ac:dyDescent="0.25">
      <c r="A10" s="1">
        <v>43009</v>
      </c>
      <c r="B10">
        <v>5.4</v>
      </c>
      <c r="C10">
        <f t="shared" si="0"/>
        <v>-8.4745762711864403E-2</v>
      </c>
      <c r="D10">
        <v>2575.26001</v>
      </c>
      <c r="E10">
        <f t="shared" si="1"/>
        <v>2.218813533034969E-2</v>
      </c>
      <c r="I10" s="4" t="s">
        <v>12</v>
      </c>
      <c r="J10" s="4">
        <v>0.24087991079759247</v>
      </c>
    </row>
    <row r="11" spans="1:14" ht="15.75" thickBot="1" x14ac:dyDescent="0.3">
      <c r="A11" s="1">
        <v>43040</v>
      </c>
      <c r="B11">
        <v>4.4000000000000004</v>
      </c>
      <c r="C11">
        <f t="shared" si="0"/>
        <v>-0.18518518518518512</v>
      </c>
      <c r="D11">
        <v>2584.8400879999999</v>
      </c>
      <c r="E11">
        <f t="shared" si="1"/>
        <v>3.7200430103365711E-3</v>
      </c>
      <c r="I11" s="5" t="s">
        <v>13</v>
      </c>
      <c r="J11" s="5">
        <v>32</v>
      </c>
    </row>
    <row r="12" spans="1:14" x14ac:dyDescent="0.25">
      <c r="A12" s="1">
        <v>43070</v>
      </c>
      <c r="B12">
        <v>3.67</v>
      </c>
      <c r="C12">
        <f t="shared" si="0"/>
        <v>-0.16590909090909101</v>
      </c>
      <c r="D12">
        <v>2673.610107</v>
      </c>
      <c r="E12">
        <f t="shared" si="1"/>
        <v>3.4342557364422932E-2</v>
      </c>
    </row>
    <row r="13" spans="1:14" ht="15.75" thickBot="1" x14ac:dyDescent="0.3">
      <c r="A13" s="1">
        <v>43101</v>
      </c>
      <c r="B13">
        <v>2.89</v>
      </c>
      <c r="C13">
        <f t="shared" si="0"/>
        <v>-0.21253405994550401</v>
      </c>
      <c r="D13">
        <v>2823.8100589999999</v>
      </c>
      <c r="E13">
        <f t="shared" si="1"/>
        <v>5.6178704444133087E-2</v>
      </c>
      <c r="I13" t="s">
        <v>14</v>
      </c>
    </row>
    <row r="14" spans="1:14" x14ac:dyDescent="0.25">
      <c r="A14" s="1">
        <v>43132</v>
      </c>
      <c r="B14">
        <v>2.5499999999999998</v>
      </c>
      <c r="C14">
        <f t="shared" si="0"/>
        <v>-0.11764705882352955</v>
      </c>
      <c r="D14">
        <v>2713.830078</v>
      </c>
      <c r="E14">
        <f t="shared" si="1"/>
        <v>-3.8947372061896912E-2</v>
      </c>
      <c r="I14" s="6"/>
      <c r="J14" s="6" t="s">
        <v>19</v>
      </c>
      <c r="K14" s="6" t="s">
        <v>20</v>
      </c>
      <c r="L14" s="6" t="s">
        <v>21</v>
      </c>
      <c r="M14" s="6" t="s">
        <v>22</v>
      </c>
      <c r="N14" s="6" t="s">
        <v>23</v>
      </c>
    </row>
    <row r="15" spans="1:14" x14ac:dyDescent="0.25">
      <c r="A15" s="1">
        <v>43160</v>
      </c>
      <c r="B15">
        <v>3.0150000000000001</v>
      </c>
      <c r="C15">
        <f t="shared" si="0"/>
        <v>0.18235294117647083</v>
      </c>
      <c r="D15">
        <v>2640.8701169999999</v>
      </c>
      <c r="E15">
        <f t="shared" si="1"/>
        <v>-2.6884498624825115E-2</v>
      </c>
      <c r="I15" s="4" t="s">
        <v>15</v>
      </c>
      <c r="J15" s="4">
        <v>1</v>
      </c>
      <c r="K15" s="4">
        <v>7.2139278931546036E-2</v>
      </c>
      <c r="L15" s="4">
        <v>7.2139278931546036E-2</v>
      </c>
      <c r="M15" s="4">
        <v>1.243284827254248</v>
      </c>
      <c r="N15" s="4">
        <v>0.27369181713605395</v>
      </c>
    </row>
    <row r="16" spans="1:14" x14ac:dyDescent="0.25">
      <c r="A16" s="1">
        <v>43191</v>
      </c>
      <c r="B16">
        <v>2.57</v>
      </c>
      <c r="C16">
        <f t="shared" si="0"/>
        <v>-0.14759535655058054</v>
      </c>
      <c r="D16">
        <v>2648.0500489999999</v>
      </c>
      <c r="E16">
        <f t="shared" si="1"/>
        <v>2.718775131643536E-3</v>
      </c>
      <c r="I16" s="4" t="s">
        <v>16</v>
      </c>
      <c r="J16" s="4">
        <v>30</v>
      </c>
      <c r="K16" s="4">
        <v>1.7406939427756831</v>
      </c>
      <c r="L16" s="4">
        <v>5.8023131425856106E-2</v>
      </c>
      <c r="M16" s="4"/>
      <c r="N16" s="4"/>
    </row>
    <row r="17" spans="1:17" ht="15.75" thickBot="1" x14ac:dyDescent="0.3">
      <c r="A17" s="1">
        <v>43221</v>
      </c>
      <c r="B17">
        <v>2.66</v>
      </c>
      <c r="C17">
        <f t="shared" si="0"/>
        <v>3.5019455252918386E-2</v>
      </c>
      <c r="D17">
        <v>2705.2700199999999</v>
      </c>
      <c r="E17">
        <f t="shared" si="1"/>
        <v>2.1608341965291933E-2</v>
      </c>
      <c r="I17" s="5" t="s">
        <v>17</v>
      </c>
      <c r="J17" s="5">
        <v>31</v>
      </c>
      <c r="K17" s="5">
        <v>1.8128332217072292</v>
      </c>
      <c r="L17" s="5"/>
      <c r="M17" s="5"/>
      <c r="N17" s="5"/>
    </row>
    <row r="18" spans="1:17" ht="15.75" thickBot="1" x14ac:dyDescent="0.3">
      <c r="A18" s="1">
        <v>43252</v>
      </c>
      <c r="B18">
        <v>2</v>
      </c>
      <c r="C18">
        <f t="shared" si="0"/>
        <v>-0.24812030075187974</v>
      </c>
      <c r="D18">
        <v>2718.3701169999999</v>
      </c>
      <c r="E18">
        <f t="shared" si="1"/>
        <v>4.8424360241865472E-3</v>
      </c>
    </row>
    <row r="19" spans="1:17" x14ac:dyDescent="0.25">
      <c r="A19" s="1">
        <v>43282</v>
      </c>
      <c r="B19">
        <v>2.08</v>
      </c>
      <c r="C19">
        <f t="shared" si="0"/>
        <v>4.0000000000000036E-2</v>
      </c>
      <c r="D19">
        <v>2816.290039</v>
      </c>
      <c r="E19">
        <f t="shared" si="1"/>
        <v>3.6021556221367268E-2</v>
      </c>
      <c r="I19" s="6"/>
      <c r="J19" s="6" t="s">
        <v>24</v>
      </c>
      <c r="K19" s="6" t="s">
        <v>12</v>
      </c>
      <c r="L19" s="6" t="s">
        <v>25</v>
      </c>
      <c r="M19" s="6" t="s">
        <v>26</v>
      </c>
      <c r="N19" s="6" t="s">
        <v>27</v>
      </c>
      <c r="O19" s="6" t="s">
        <v>28</v>
      </c>
      <c r="P19" s="6" t="s">
        <v>29</v>
      </c>
      <c r="Q19" s="6" t="s">
        <v>30</v>
      </c>
    </row>
    <row r="20" spans="1:17" x14ac:dyDescent="0.25">
      <c r="A20" s="1">
        <v>43313</v>
      </c>
      <c r="B20">
        <v>3.16</v>
      </c>
      <c r="C20">
        <f t="shared" si="0"/>
        <v>0.51923076923076916</v>
      </c>
      <c r="D20">
        <v>2901.5200199999999</v>
      </c>
      <c r="E20">
        <f t="shared" si="1"/>
        <v>3.0263211466054596E-2</v>
      </c>
      <c r="I20" s="4" t="s">
        <v>18</v>
      </c>
      <c r="J20" s="4">
        <v>-4.74051726079147E-2</v>
      </c>
      <c r="K20" s="4">
        <v>4.3625015053630131E-2</v>
      </c>
      <c r="L20" s="4">
        <v>-1.0866511461288313</v>
      </c>
      <c r="M20" s="4">
        <v>0.28584527259227255</v>
      </c>
      <c r="N20" s="4">
        <v>-0.13649933925767038</v>
      </c>
      <c r="O20" s="4">
        <v>4.1688994041840982E-2</v>
      </c>
      <c r="P20" s="4">
        <v>-0.13649933925767038</v>
      </c>
      <c r="Q20" s="4">
        <v>4.1688994041840982E-2</v>
      </c>
    </row>
    <row r="21" spans="1:17" ht="15.75" thickBot="1" x14ac:dyDescent="0.3">
      <c r="A21" s="1">
        <v>43344</v>
      </c>
      <c r="B21">
        <v>3.39</v>
      </c>
      <c r="C21">
        <f t="shared" si="0"/>
        <v>7.2784810126582222E-2</v>
      </c>
      <c r="D21">
        <v>2913.9799800000001</v>
      </c>
      <c r="E21">
        <f t="shared" si="1"/>
        <v>4.2942871026614426E-3</v>
      </c>
      <c r="I21" s="5">
        <v>3.7198160337279074E-2</v>
      </c>
      <c r="J21" s="5">
        <v>1.3241747665054753</v>
      </c>
      <c r="K21" s="5">
        <v>1.1875721132470798</v>
      </c>
      <c r="L21" s="5">
        <v>1.1150268280423781</v>
      </c>
      <c r="M21" s="5">
        <v>0.27369181713605384</v>
      </c>
      <c r="N21" s="5">
        <v>-1.1011710502504899</v>
      </c>
      <c r="O21" s="5">
        <v>3.7495205832614404</v>
      </c>
      <c r="P21" s="5">
        <v>-1.1011710502504899</v>
      </c>
      <c r="Q21" s="5">
        <v>3.7495205832614404</v>
      </c>
    </row>
    <row r="22" spans="1:17" x14ac:dyDescent="0.25">
      <c r="A22" s="1">
        <v>43374</v>
      </c>
      <c r="B22">
        <v>2.94</v>
      </c>
      <c r="C22">
        <f t="shared" si="0"/>
        <v>-0.1327433628318585</v>
      </c>
      <c r="D22">
        <v>2711.73999</v>
      </c>
      <c r="E22">
        <f t="shared" si="1"/>
        <v>-6.9403356024429486E-2</v>
      </c>
    </row>
    <row r="23" spans="1:17" x14ac:dyDescent="0.25">
      <c r="A23" s="1">
        <v>43405</v>
      </c>
      <c r="B23">
        <v>3.05</v>
      </c>
      <c r="C23">
        <f t="shared" si="0"/>
        <v>3.7414965986394488E-2</v>
      </c>
      <c r="D23">
        <v>2760.169922</v>
      </c>
      <c r="E23">
        <f t="shared" si="1"/>
        <v>1.7859356788848979E-2</v>
      </c>
    </row>
    <row r="24" spans="1:17" x14ac:dyDescent="0.25">
      <c r="A24" s="1">
        <v>43435</v>
      </c>
      <c r="B24">
        <v>2.29</v>
      </c>
      <c r="C24">
        <f t="shared" si="0"/>
        <v>-0.24918032786885236</v>
      </c>
      <c r="D24">
        <v>2506.8500979999999</v>
      </c>
      <c r="E24">
        <f t="shared" si="1"/>
        <v>-9.1776894596563907E-2</v>
      </c>
    </row>
    <row r="25" spans="1:17" x14ac:dyDescent="0.25">
      <c r="A25" s="1">
        <v>43466</v>
      </c>
      <c r="B25">
        <v>3.03</v>
      </c>
      <c r="C25">
        <f t="shared" si="0"/>
        <v>0.32314410480349332</v>
      </c>
      <c r="D25">
        <v>2704.1000979999999</v>
      </c>
      <c r="E25">
        <f t="shared" si="1"/>
        <v>7.8684401655036762E-2</v>
      </c>
      <c r="I25" t="s">
        <v>31</v>
      </c>
      <c r="N25" t="s">
        <v>36</v>
      </c>
    </row>
    <row r="26" spans="1:17" ht="15.75" thickBot="1" x14ac:dyDescent="0.3">
      <c r="A26" s="1">
        <v>43497</v>
      </c>
      <c r="B26">
        <v>3.6680000000000001</v>
      </c>
      <c r="C26">
        <f t="shared" si="0"/>
        <v>0.2105610561056106</v>
      </c>
      <c r="D26">
        <v>2784.48999</v>
      </c>
      <c r="E26">
        <f t="shared" si="1"/>
        <v>2.9728889126352298E-2</v>
      </c>
    </row>
    <row r="27" spans="1:17" x14ac:dyDescent="0.25">
      <c r="A27" s="1">
        <v>43525</v>
      </c>
      <c r="B27">
        <v>3.42</v>
      </c>
      <c r="C27">
        <f t="shared" si="0"/>
        <v>-6.7611777535441675E-2</v>
      </c>
      <c r="D27">
        <v>2834.4</v>
      </c>
      <c r="E27">
        <f t="shared" si="1"/>
        <v>1.7924291406772097E-2</v>
      </c>
      <c r="I27" s="6" t="s">
        <v>32</v>
      </c>
      <c r="J27" s="6" t="s">
        <v>38</v>
      </c>
      <c r="K27" s="6" t="s">
        <v>34</v>
      </c>
      <c r="L27" s="6" t="s">
        <v>35</v>
      </c>
      <c r="N27" s="6" t="s">
        <v>37</v>
      </c>
      <c r="O27" s="6">
        <v>-1.098901098901095E-2</v>
      </c>
    </row>
    <row r="28" spans="1:17" x14ac:dyDescent="0.25">
      <c r="A28" s="1">
        <v>43556</v>
      </c>
      <c r="B28">
        <v>2.41</v>
      </c>
      <c r="C28">
        <f t="shared" si="0"/>
        <v>-0.29532163742690054</v>
      </c>
      <c r="D28">
        <v>2945.83</v>
      </c>
      <c r="E28">
        <f t="shared" si="1"/>
        <v>3.9313434942139347E-2</v>
      </c>
      <c r="I28" s="4">
        <v>1</v>
      </c>
      <c r="J28" s="4">
        <v>-4.7920537703571082E-2</v>
      </c>
      <c r="K28" s="4">
        <v>-1.8746128963095569E-2</v>
      </c>
      <c r="L28" s="4">
        <v>-7.9109973364126354E-2</v>
      </c>
      <c r="N28" s="4">
        <v>1.5625</v>
      </c>
      <c r="O28" s="4">
        <v>-0.6745762711864407</v>
      </c>
    </row>
    <row r="29" spans="1:17" x14ac:dyDescent="0.25">
      <c r="A29" s="1">
        <v>43586</v>
      </c>
      <c r="B29">
        <v>2.4300000000000002</v>
      </c>
      <c r="C29">
        <f t="shared" si="0"/>
        <v>8.2987551867219622E-3</v>
      </c>
      <c r="D29">
        <v>2752.06</v>
      </c>
      <c r="E29">
        <f t="shared" si="1"/>
        <v>-6.5777726481161536E-2</v>
      </c>
      <c r="I29" s="4">
        <v>2</v>
      </c>
      <c r="J29" s="4">
        <v>-3.5366823649868664E-2</v>
      </c>
      <c r="K29" s="4">
        <v>-0.10749031920727424</v>
      </c>
      <c r="L29" s="4">
        <v>-0.45361665366377074</v>
      </c>
      <c r="N29" s="4">
        <v>4.6875</v>
      </c>
      <c r="O29" s="4">
        <v>-0.45833333333333337</v>
      </c>
    </row>
    <row r="30" spans="1:17" x14ac:dyDescent="0.25">
      <c r="A30" s="1">
        <v>43617</v>
      </c>
      <c r="B30">
        <v>2.5</v>
      </c>
      <c r="C30">
        <f t="shared" si="0"/>
        <v>2.8806584362139898E-2</v>
      </c>
      <c r="D30">
        <v>2941.76</v>
      </c>
      <c r="E30">
        <f t="shared" si="1"/>
        <v>6.8930183208214979E-2</v>
      </c>
      <c r="I30" s="4">
        <v>3</v>
      </c>
      <c r="J30" s="4">
        <v>-3.2076192624776609E-2</v>
      </c>
      <c r="K30" s="4">
        <v>-0.42625714070855675</v>
      </c>
      <c r="L30" s="4">
        <v>-1.7988349015472773</v>
      </c>
      <c r="N30" s="4">
        <v>7.8125</v>
      </c>
      <c r="O30" s="4">
        <v>-0.29532163742690054</v>
      </c>
    </row>
    <row r="31" spans="1:17" x14ac:dyDescent="0.25">
      <c r="A31" s="1">
        <v>43647</v>
      </c>
      <c r="B31">
        <v>2.54</v>
      </c>
      <c r="C31">
        <f t="shared" si="0"/>
        <v>1.6000000000000014E-2</v>
      </c>
      <c r="D31">
        <v>2980.38</v>
      </c>
      <c r="E31">
        <f t="shared" si="1"/>
        <v>1.3128195366039375E-2</v>
      </c>
      <c r="I31" s="4">
        <v>4</v>
      </c>
      <c r="J31" s="4">
        <v>-4.1030893100971307E-2</v>
      </c>
      <c r="K31" s="4">
        <v>0.50256935463943275</v>
      </c>
      <c r="L31" s="4">
        <v>2.120877773615101</v>
      </c>
      <c r="N31" s="4">
        <v>10.9375</v>
      </c>
      <c r="O31" s="4">
        <v>-0.24918032786885236</v>
      </c>
    </row>
    <row r="32" spans="1:17" x14ac:dyDescent="0.25">
      <c r="A32" s="1">
        <v>43678</v>
      </c>
      <c r="B32">
        <v>2.88</v>
      </c>
      <c r="C32">
        <f t="shared" si="0"/>
        <v>0.13385826771653542</v>
      </c>
      <c r="D32">
        <v>2926.46</v>
      </c>
      <c r="E32">
        <f t="shared" si="1"/>
        <v>-1.8091652742267761E-2</v>
      </c>
      <c r="I32" s="4">
        <v>5</v>
      </c>
      <c r="J32" s="4">
        <v>-2.1783945300916527E-2</v>
      </c>
      <c r="K32" s="4">
        <v>5.687166459916225E-2</v>
      </c>
      <c r="L32" s="4">
        <v>0.24000239625313605</v>
      </c>
      <c r="N32" s="4">
        <v>14.0625</v>
      </c>
      <c r="O32" s="4">
        <v>-0.24812030075187974</v>
      </c>
    </row>
    <row r="33" spans="1:15" x14ac:dyDescent="0.25">
      <c r="A33" s="1">
        <v>43709</v>
      </c>
      <c r="B33">
        <v>2.59</v>
      </c>
      <c r="C33">
        <f t="shared" si="0"/>
        <v>-0.10069444444444442</v>
      </c>
      <c r="D33">
        <v>2976.74</v>
      </c>
      <c r="E33">
        <f t="shared" si="1"/>
        <v>1.7181167690656807E-2</v>
      </c>
      <c r="I33" s="4">
        <v>6</v>
      </c>
      <c r="J33" s="4">
        <v>-4.6681600067884528E-2</v>
      </c>
      <c r="K33" s="4">
        <v>-0.62789467111855612</v>
      </c>
      <c r="L33" s="4">
        <v>-2.6497593612768648</v>
      </c>
      <c r="N33" s="4">
        <v>17.1875</v>
      </c>
      <c r="O33" s="4">
        <v>-0.21253405994550401</v>
      </c>
    </row>
    <row r="34" spans="1:15" x14ac:dyDescent="0.25">
      <c r="A34" s="1">
        <v>43739</v>
      </c>
      <c r="B34">
        <v>2.17</v>
      </c>
      <c r="C34">
        <f t="shared" si="0"/>
        <v>-0.16216216216216217</v>
      </c>
      <c r="D34">
        <v>2986.2</v>
      </c>
      <c r="E34">
        <f t="shared" si="1"/>
        <v>3.1779732190249099E-3</v>
      </c>
      <c r="I34" s="4">
        <v>7</v>
      </c>
      <c r="J34" s="4">
        <v>-2.1844655515796525E-2</v>
      </c>
      <c r="K34" s="4">
        <v>0.25101132218246325</v>
      </c>
      <c r="L34" s="4">
        <v>1.0592853090385288</v>
      </c>
      <c r="N34" s="4">
        <v>20.3125</v>
      </c>
      <c r="O34" s="4">
        <v>-0.18518518518518512</v>
      </c>
    </row>
    <row r="35" spans="1:15" x14ac:dyDescent="0.25">
      <c r="I35" s="4">
        <v>8</v>
      </c>
      <c r="J35" s="4">
        <v>-1.8024203687657014E-2</v>
      </c>
      <c r="K35" s="4">
        <v>-6.6721559024207386E-2</v>
      </c>
      <c r="L35" s="4">
        <v>-0.28156963859627754</v>
      </c>
      <c r="N35" s="4">
        <v>23.4375</v>
      </c>
      <c r="O35" s="4">
        <v>-0.16590909090909101</v>
      </c>
    </row>
    <row r="36" spans="1:15" x14ac:dyDescent="0.25">
      <c r="I36" s="4">
        <v>9</v>
      </c>
      <c r="J36" s="4">
        <v>-4.2479185523311945E-2</v>
      </c>
      <c r="K36" s="4">
        <v>-0.14270599966187317</v>
      </c>
      <c r="L36" s="4">
        <v>-0.60222928447663726</v>
      </c>
      <c r="N36" s="4">
        <v>26.5625</v>
      </c>
      <c r="O36" s="4">
        <v>-0.16216216216216217</v>
      </c>
    </row>
    <row r="37" spans="1:15" x14ac:dyDescent="0.25">
      <c r="I37" s="4">
        <v>10</v>
      </c>
      <c r="J37" s="4">
        <v>-1.9296247286790733E-3</v>
      </c>
      <c r="K37" s="4">
        <v>-0.16397946618041193</v>
      </c>
      <c r="L37" s="4">
        <v>-0.69200479882188415</v>
      </c>
      <c r="N37" s="4">
        <v>29.6875</v>
      </c>
      <c r="O37" s="4">
        <v>-0.14759535655058054</v>
      </c>
    </row>
    <row r="38" spans="1:15" x14ac:dyDescent="0.25">
      <c r="I38" s="4">
        <v>11</v>
      </c>
      <c r="J38" s="4">
        <v>2.6985250231975344E-2</v>
      </c>
      <c r="K38" s="4">
        <v>-0.23951931017747935</v>
      </c>
      <c r="L38" s="4">
        <v>-1.0107882158304189</v>
      </c>
      <c r="N38" s="4">
        <v>32.8125</v>
      </c>
      <c r="O38" s="4">
        <v>-0.1428571428571429</v>
      </c>
    </row>
    <row r="39" spans="1:15" x14ac:dyDescent="0.25">
      <c r="I39" s="4">
        <v>12</v>
      </c>
      <c r="J39" s="4">
        <v>-9.8978299913978912E-2</v>
      </c>
      <c r="K39" s="4">
        <v>-1.8668758909550637E-2</v>
      </c>
      <c r="L39" s="4">
        <v>-7.8783466335012764E-2</v>
      </c>
      <c r="N39" s="4">
        <v>35.9375</v>
      </c>
      <c r="O39" s="4">
        <v>-0.1327433628318585</v>
      </c>
    </row>
    <row r="40" spans="1:15" x14ac:dyDescent="0.25">
      <c r="I40" s="4">
        <v>13</v>
      </c>
      <c r="J40" s="4">
        <v>-8.3004947297059262E-2</v>
      </c>
      <c r="K40" s="4">
        <v>0.26535788847353009</v>
      </c>
      <c r="L40" s="4">
        <v>1.1198288206823084</v>
      </c>
      <c r="N40" s="4">
        <v>39.0625</v>
      </c>
      <c r="O40" s="4">
        <v>-0.11764705882352955</v>
      </c>
    </row>
    <row r="41" spans="1:15" x14ac:dyDescent="0.25">
      <c r="I41" s="4">
        <v>14</v>
      </c>
      <c r="J41" s="4">
        <v>-4.3805039182789725E-2</v>
      </c>
      <c r="K41" s="4">
        <v>-0.10379031736779082</v>
      </c>
      <c r="L41" s="4">
        <v>-0.43800238751074322</v>
      </c>
      <c r="N41" s="4">
        <v>42.1875</v>
      </c>
      <c r="O41" s="4">
        <v>-0.10069444444444442</v>
      </c>
    </row>
    <row r="42" spans="1:15" x14ac:dyDescent="0.25">
      <c r="I42" s="4">
        <v>15</v>
      </c>
      <c r="J42" s="4">
        <v>-1.8791951431453791E-2</v>
      </c>
      <c r="K42" s="4">
        <v>5.3811406684372176E-2</v>
      </c>
      <c r="L42" s="4">
        <v>0.22708789413896613</v>
      </c>
      <c r="N42" s="4">
        <v>45.3125</v>
      </c>
      <c r="O42" s="4">
        <v>-8.4745762711864403E-2</v>
      </c>
    </row>
    <row r="43" spans="1:15" x14ac:dyDescent="0.25">
      <c r="I43" s="4">
        <v>16</v>
      </c>
      <c r="J43" s="4">
        <v>-4.0992941016269775E-2</v>
      </c>
      <c r="K43" s="4">
        <v>-0.20712735973560997</v>
      </c>
      <c r="L43" s="4">
        <v>-0.87409192286705095</v>
      </c>
      <c r="N43" s="4">
        <v>48.4375</v>
      </c>
      <c r="O43" s="4">
        <v>-6.7611777535441675E-2</v>
      </c>
    </row>
    <row r="44" spans="1:15" x14ac:dyDescent="0.25">
      <c r="I44" s="4">
        <v>17</v>
      </c>
      <c r="J44" s="4">
        <v>2.9366319067815339E-4</v>
      </c>
      <c r="K44" s="4">
        <v>3.9706336809321882E-2</v>
      </c>
      <c r="L44" s="4">
        <v>0.1675635142357294</v>
      </c>
      <c r="N44" s="4">
        <v>51.5625</v>
      </c>
      <c r="O44" s="4">
        <v>-6.6666666666666652E-2</v>
      </c>
    </row>
    <row r="45" spans="1:15" x14ac:dyDescent="0.25">
      <c r="I45" s="4">
        <v>18</v>
      </c>
      <c r="J45" s="4">
        <v>-7.3313916311460309E-3</v>
      </c>
      <c r="K45" s="4">
        <v>0.52656216086191521</v>
      </c>
      <c r="L45" s="4">
        <v>2.2221290914166514</v>
      </c>
      <c r="N45" s="4">
        <v>54.6875</v>
      </c>
      <c r="O45" s="4">
        <v>8.2987551867219622E-3</v>
      </c>
    </row>
    <row r="46" spans="1:15" x14ac:dyDescent="0.25">
      <c r="I46" s="4">
        <v>19</v>
      </c>
      <c r="J46" s="4">
        <v>-4.1718785986440507E-2</v>
      </c>
      <c r="K46" s="4">
        <v>0.11450359611302273</v>
      </c>
      <c r="L46" s="4">
        <v>0.48321317197969871</v>
      </c>
      <c r="N46" s="4">
        <v>57.8125</v>
      </c>
      <c r="O46" s="4">
        <v>1.6000000000000014E-2</v>
      </c>
    </row>
    <row r="47" spans="1:15" x14ac:dyDescent="0.25">
      <c r="I47" s="4">
        <v>20</v>
      </c>
      <c r="J47" s="4">
        <v>-0.13930734536625999</v>
      </c>
      <c r="K47" s="4">
        <v>6.5639825344014913E-3</v>
      </c>
      <c r="L47" s="4">
        <v>2.7700464692276602E-2</v>
      </c>
      <c r="N47" s="4">
        <v>60.9375</v>
      </c>
      <c r="O47" s="4">
        <v>2.8806584362139898E-2</v>
      </c>
    </row>
    <row r="48" spans="1:15" x14ac:dyDescent="0.25">
      <c r="I48" s="4">
        <v>21</v>
      </c>
      <c r="J48" s="4">
        <v>-2.375626300210263E-2</v>
      </c>
      <c r="K48" s="4">
        <v>6.1171228988497119E-2</v>
      </c>
      <c r="L48" s="4">
        <v>0.25814685823711359</v>
      </c>
      <c r="N48" s="4">
        <v>64.0625</v>
      </c>
      <c r="O48" s="4">
        <v>3.5019455252918386E-2</v>
      </c>
    </row>
    <row r="49" spans="9:15" x14ac:dyDescent="0.25">
      <c r="I49" s="4">
        <v>22</v>
      </c>
      <c r="J49" s="4">
        <v>-0.16893382058091733</v>
      </c>
      <c r="K49" s="4">
        <v>-8.0246507287935032E-2</v>
      </c>
      <c r="L49" s="4">
        <v>-0.33864586478681785</v>
      </c>
      <c r="N49" s="4">
        <v>67.1875</v>
      </c>
      <c r="O49" s="4">
        <v>3.5087719298245723E-2</v>
      </c>
    </row>
    <row r="50" spans="9:15" x14ac:dyDescent="0.25">
      <c r="I50" s="4">
        <v>23</v>
      </c>
      <c r="J50" s="4">
        <v>5.6786726581266642E-2</v>
      </c>
      <c r="K50" s="4">
        <v>0.26635737822222666</v>
      </c>
      <c r="L50" s="4">
        <v>1.1240467372213849</v>
      </c>
      <c r="N50" s="4">
        <v>70.3125</v>
      </c>
      <c r="O50" s="4">
        <v>3.7414965986394488E-2</v>
      </c>
    </row>
    <row r="51" spans="9:15" x14ac:dyDescent="0.25">
      <c r="I51" s="4">
        <v>24</v>
      </c>
      <c r="J51" s="4">
        <v>-8.0389277905599799E-3</v>
      </c>
      <c r="K51" s="4">
        <v>0.21859998389617058</v>
      </c>
      <c r="L51" s="4">
        <v>0.9225071980177405</v>
      </c>
      <c r="N51" s="4">
        <v>73.4375</v>
      </c>
      <c r="O51" s="4">
        <v>4.0000000000000036E-2</v>
      </c>
    </row>
    <row r="52" spans="9:15" x14ac:dyDescent="0.25">
      <c r="I52" s="4">
        <v>25</v>
      </c>
      <c r="J52" s="4">
        <v>-2.3670278219576162E-2</v>
      </c>
      <c r="K52" s="4">
        <v>-4.3941499315865509E-2</v>
      </c>
      <c r="L52" s="4">
        <v>-0.18543619577680887</v>
      </c>
      <c r="N52" s="4">
        <v>76.5625</v>
      </c>
      <c r="O52" s="4">
        <v>7.2784810126582222E-2</v>
      </c>
    </row>
    <row r="53" spans="9:15" x14ac:dyDescent="0.25">
      <c r="I53" s="4">
        <v>26</v>
      </c>
      <c r="J53" s="4">
        <v>4.6526859271208629E-3</v>
      </c>
      <c r="K53" s="4">
        <v>-0.29997432335402141</v>
      </c>
      <c r="L53" s="4">
        <v>-1.2659125933240001</v>
      </c>
      <c r="N53" s="4">
        <v>79.6875</v>
      </c>
      <c r="O53" s="4">
        <v>0.13385826771653542</v>
      </c>
    </row>
    <row r="54" spans="9:15" x14ac:dyDescent="0.25">
      <c r="I54" s="4">
        <v>27</v>
      </c>
      <c r="J54" s="4">
        <v>-0.1345063782123678</v>
      </c>
      <c r="K54" s="4">
        <v>0.14280513339908976</v>
      </c>
      <c r="L54" s="4">
        <v>0.60264763577071667</v>
      </c>
      <c r="N54" s="4">
        <v>82.8125</v>
      </c>
      <c r="O54" s="4">
        <v>0.18235294117647083</v>
      </c>
    </row>
    <row r="55" spans="9:15" x14ac:dyDescent="0.25">
      <c r="I55" s="4">
        <v>28</v>
      </c>
      <c r="J55" s="4">
        <v>4.3870436647003005E-2</v>
      </c>
      <c r="K55" s="4">
        <v>-1.5063852284863108E-2</v>
      </c>
      <c r="L55" s="4">
        <v>-6.3570508629418251E-2</v>
      </c>
      <c r="N55" s="4">
        <v>85.9375</v>
      </c>
      <c r="O55" s="4">
        <v>0.2105610561056106</v>
      </c>
    </row>
    <row r="56" spans="9:15" x14ac:dyDescent="0.25">
      <c r="I56" s="4">
        <v>29</v>
      </c>
      <c r="J56" s="4">
        <v>-3.0021147574451248E-2</v>
      </c>
      <c r="K56" s="4">
        <v>4.6021147574451263E-2</v>
      </c>
      <c r="L56" s="4">
        <v>0.19421245666071474</v>
      </c>
      <c r="N56" s="4">
        <v>89.0625</v>
      </c>
      <c r="O56" s="4">
        <v>0.22916666666666674</v>
      </c>
    </row>
    <row r="57" spans="9:15" x14ac:dyDescent="0.25">
      <c r="I57" s="4">
        <v>30</v>
      </c>
      <c r="J57" s="4">
        <v>-7.1361682653605249E-2</v>
      </c>
      <c r="K57" s="4">
        <v>0.20521995037014068</v>
      </c>
      <c r="L57" s="4">
        <v>0.86604252214043587</v>
      </c>
      <c r="N57" s="4">
        <v>92.1875</v>
      </c>
      <c r="O57" s="4">
        <v>0.32314410480349332</v>
      </c>
    </row>
    <row r="58" spans="9:15" x14ac:dyDescent="0.25">
      <c r="I58" s="4">
        <v>31</v>
      </c>
      <c r="J58" s="4">
        <v>-2.4654303892847809E-2</v>
      </c>
      <c r="K58" s="4">
        <v>-7.6040140551596608E-2</v>
      </c>
      <c r="L58" s="4">
        <v>-0.32089470340696302</v>
      </c>
      <c r="N58" s="4">
        <v>95.3125</v>
      </c>
      <c r="O58" s="4">
        <v>0.46153846153846145</v>
      </c>
    </row>
    <row r="59" spans="9:15" ht="15.75" thickBot="1" x14ac:dyDescent="0.3">
      <c r="I59" s="5">
        <v>32</v>
      </c>
      <c r="J59" s="5">
        <v>-4.3196980662651735E-2</v>
      </c>
      <c r="K59" s="5">
        <v>-0.11896518149951044</v>
      </c>
      <c r="L59" s="5">
        <v>-0.50204137388643166</v>
      </c>
      <c r="N59" s="5">
        <v>98.4375</v>
      </c>
      <c r="O59" s="5">
        <v>0.51923076923076916</v>
      </c>
    </row>
  </sheetData>
  <sortState xmlns:xlrd2="http://schemas.microsoft.com/office/spreadsheetml/2017/richdata2" ref="O28:O59">
    <sortCondition ref="O28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Beta- Since 2015</vt:lpstr>
      <vt:lpstr>Beta-Since 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Robyn Seward</dc:creator>
  <cp:lastModifiedBy>Kev</cp:lastModifiedBy>
  <dcterms:created xsi:type="dcterms:W3CDTF">2019-10-22T02:10:36Z</dcterms:created>
  <dcterms:modified xsi:type="dcterms:W3CDTF">2020-06-20T02:02:12Z</dcterms:modified>
</cp:coreProperties>
</file>