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tudypool\"/>
    </mc:Choice>
  </mc:AlternateContent>
  <xr:revisionPtr revIDLastSave="0" documentId="13_ncr:1_{4575EFC8-9B0F-4F12-9307-02ECACE63F2E}" xr6:coauthVersionLast="45" xr6:coauthVersionMax="45" xr10:uidLastSave="{00000000-0000-0000-0000-000000000000}"/>
  <bookViews>
    <workbookView xWindow="-120" yWindow="-120" windowWidth="19800" windowHeight="11760" xr2:uid="{3DFF0E78-5F9C-3749-91C6-A505E5D045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0" i="1" l="1"/>
  <c r="F20" i="1"/>
  <c r="B20" i="1"/>
  <c r="F18" i="1"/>
  <c r="F15" i="1"/>
  <c r="D18" i="1"/>
  <c r="D15" i="1"/>
  <c r="B18" i="1"/>
  <c r="B15" i="1"/>
</calcChain>
</file>

<file path=xl/sharedStrings.xml><?xml version="1.0" encoding="utf-8"?>
<sst xmlns="http://schemas.openxmlformats.org/spreadsheetml/2006/main" count="40" uniqueCount="38">
  <si>
    <t>Open to Buy Report</t>
  </si>
  <si>
    <t>Student Practice Template</t>
  </si>
  <si>
    <t>Special Notes</t>
  </si>
  <si>
    <t xml:space="preserve">Department Name  </t>
  </si>
  <si>
    <t xml:space="preserve"> </t>
  </si>
  <si>
    <t xml:space="preserve">Department Number </t>
  </si>
  <si>
    <t xml:space="preserve">Departmental MU% </t>
  </si>
  <si>
    <t>Month</t>
  </si>
  <si>
    <t xml:space="preserve">Month </t>
  </si>
  <si>
    <t xml:space="preserve">   Planned Sales</t>
  </si>
  <si>
    <t>+ Planned Markdowns</t>
  </si>
  <si>
    <t>+ Planned EOM Stock</t>
  </si>
  <si>
    <t>-  Planned BOM Stock</t>
  </si>
  <si>
    <t>= Planned Purchases</t>
  </si>
  <si>
    <t xml:space="preserve">-  On Order </t>
  </si>
  <si>
    <t>= Open to Buy at Retail</t>
  </si>
  <si>
    <t xml:space="preserve">   Open to Buy at Cost </t>
  </si>
  <si>
    <t>OTB problem:</t>
  </si>
  <si>
    <t>Calculate open to buy for February, March, and April for the dept 165 shoes:</t>
  </si>
  <si>
    <t>Use the following information:</t>
  </si>
  <si>
    <t>Planned Feb BOM</t>
  </si>
  <si>
    <t>Planned Feb Sales</t>
  </si>
  <si>
    <t>Planned Feb Markdowns</t>
  </si>
  <si>
    <t>On Order Feb</t>
  </si>
  <si>
    <t>Planned Feb EOM</t>
  </si>
  <si>
    <t>Planned March Sales</t>
  </si>
  <si>
    <t>Planned March Markdowns</t>
  </si>
  <si>
    <t>On Order March</t>
  </si>
  <si>
    <t>Planned March EOM</t>
  </si>
  <si>
    <t xml:space="preserve">    </t>
  </si>
  <si>
    <t xml:space="preserve">On Order April                                                </t>
  </si>
  <si>
    <t xml:space="preserve">Planned April EOM                                         </t>
  </si>
  <si>
    <t xml:space="preserve">Planned April Markdowns                                </t>
  </si>
  <si>
    <t xml:space="preserve">Planned April Sales                                           </t>
  </si>
  <si>
    <t>Using Open to Buy results, calculate Open to Buy at cost</t>
  </si>
  <si>
    <t>Feb</t>
  </si>
  <si>
    <t>March</t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</si>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</sst>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_);[Red]\(&quot;$&quot;#,##0\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  <numFmt numFmtId="167" formatCode="&quot;$&quot;#,##0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0">
    <xf numFmtId="0" fontId="0" fillId="0" borderId="0" xfId="0"/>
    <xf numFmtId="0" fontId="2" fillId="2" borderId="1" xfId="0" applyFont="1" applyFill="1" applyBorder="1"/>
    <xf numFmtId="0" fontId="0" fillId="2" borderId="2" xfId="0" applyFill="1" applyBorder="1"/>
    <xf numFmtId="0" fontId="0" fillId="2" borderId="1" xfId="0" applyFill="1" applyBorder="1"/>
    <xf numFmtId="0" fontId="0" fillId="2" borderId="3" xfId="0" applyFill="1" applyBorder="1"/>
    <xf numFmtId="0" fontId="3" fillId="3" borderId="4" xfId="0" applyFont="1" applyFill="1" applyBorder="1"/>
    <xf numFmtId="0" fontId="3" fillId="3" borderId="0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4" fillId="0" borderId="8" xfId="0" applyFont="1" applyFill="1" applyBorder="1"/>
    <xf numFmtId="0" fontId="5" fillId="0" borderId="8" xfId="0" applyFont="1" applyFill="1" applyBorder="1" applyAlignment="1" applyProtection="1">
      <alignment horizontal="center"/>
      <protection locked="0"/>
    </xf>
    <xf numFmtId="0" fontId="6" fillId="0" borderId="6" xfId="0" applyFont="1" applyBorder="1" applyProtection="1">
      <protection locked="0"/>
    </xf>
    <xf numFmtId="0" fontId="6" fillId="0" borderId="7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10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6" fillId="0" borderId="12" xfId="0" applyFont="1" applyBorder="1" applyProtection="1">
      <protection locked="0"/>
    </xf>
    <xf numFmtId="0" fontId="4" fillId="2" borderId="13" xfId="0" applyFont="1" applyFill="1" applyBorder="1"/>
    <xf numFmtId="0" fontId="5" fillId="2" borderId="11" xfId="0" applyFont="1" applyFill="1" applyBorder="1" applyAlignment="1">
      <alignment horizontal="center"/>
    </xf>
    <xf numFmtId="0" fontId="0" fillId="2" borderId="14" xfId="0" applyFill="1" applyBorder="1"/>
    <xf numFmtId="0" fontId="0" fillId="2" borderId="15" xfId="0" applyFill="1" applyBorder="1"/>
    <xf numFmtId="0" fontId="0" fillId="0" borderId="16" xfId="0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19" xfId="0" applyBorder="1"/>
    <xf numFmtId="0" fontId="0" fillId="0" borderId="8" xfId="0" applyBorder="1"/>
    <xf numFmtId="0" fontId="0" fillId="0" borderId="20" xfId="0" applyBorder="1"/>
    <xf numFmtId="165" fontId="3" fillId="2" borderId="8" xfId="1" applyFont="1" applyFill="1" applyBorder="1" applyAlignment="1">
      <alignment horizontal="right"/>
    </xf>
    <xf numFmtId="165" fontId="3" fillId="2" borderId="20" xfId="1" applyFont="1" applyFill="1" applyBorder="1" applyAlignment="1">
      <alignment horizontal="left" indent="2"/>
    </xf>
    <xf numFmtId="165" fontId="3" fillId="2" borderId="8" xfId="1" applyFont="1" applyFill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2" xfId="0" applyBorder="1"/>
    <xf numFmtId="0" fontId="8" fillId="0" borderId="4" xfId="0" applyFont="1" applyBorder="1" applyAlignment="1">
      <alignment vertical="center"/>
    </xf>
    <xf numFmtId="0" fontId="0" fillId="0" borderId="0" xfId="0" applyBorder="1"/>
    <xf numFmtId="164" fontId="8" fillId="0" borderId="0" xfId="0" applyNumberFormat="1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0" fillId="0" borderId="11" xfId="0" applyBorder="1"/>
    <xf numFmtId="0" fontId="8" fillId="0" borderId="11" xfId="0" applyFont="1" applyBorder="1" applyAlignment="1">
      <alignment vertical="center"/>
    </xf>
    <xf numFmtId="0" fontId="0" fillId="0" borderId="24" xfId="0" applyBorder="1"/>
    <xf numFmtId="164" fontId="8" fillId="0" borderId="25" xfId="0" applyNumberFormat="1" applyFont="1" applyBorder="1" applyAlignment="1">
      <alignment vertical="center"/>
    </xf>
    <xf numFmtId="167" fontId="8" fillId="0" borderId="25" xfId="1" applyNumberFormat="1" applyFont="1" applyBorder="1"/>
    <xf numFmtId="164" fontId="8" fillId="0" borderId="26" xfId="0" applyNumberFormat="1" applyFont="1" applyBorder="1" applyAlignment="1">
      <alignment vertical="center"/>
    </xf>
    <xf numFmtId="166" fontId="8" fillId="0" borderId="24" xfId="1" applyNumberFormat="1" applyFont="1" applyBorder="1"/>
    <xf numFmtId="166" fontId="8" fillId="0" borderId="25" xfId="1" applyNumberFormat="1" applyFont="1" applyBorder="1"/>
    <xf numFmtId="166" fontId="8" fillId="0" borderId="25" xfId="1" applyNumberFormat="1" applyFont="1" applyFill="1" applyBorder="1"/>
    <xf numFmtId="166" fontId="8" fillId="0" borderId="26" xfId="1" applyNumberFormat="1" applyFont="1" applyBorder="1"/>
    <xf numFmtId="167" fontId="8" fillId="0" borderId="24" xfId="1" applyNumberFormat="1" applyFont="1" applyBorder="1"/>
    <xf numFmtId="167" fontId="8" fillId="0" borderId="26" xfId="0" applyNumberFormat="1" applyFont="1" applyBorder="1"/>
    <xf numFmtId="0" fontId="8" fillId="0" borderId="19" xfId="0" applyFont="1" applyBorder="1"/>
    <xf numFmtId="166" fontId="8" fillId="0" borderId="8" xfId="1" applyNumberFormat="1" applyFont="1" applyBorder="1" applyProtection="1">
      <protection locked="0"/>
    </xf>
    <xf numFmtId="0" fontId="8" fillId="0" borderId="8" xfId="0" applyFont="1" applyBorder="1"/>
    <xf numFmtId="0" fontId="8" fillId="0" borderId="20" xfId="0" applyFont="1" applyBorder="1"/>
    <xf numFmtId="0" fontId="8" fillId="0" borderId="19" xfId="0" quotePrefix="1" applyFont="1" applyBorder="1"/>
    <xf numFmtId="166" fontId="8" fillId="0" borderId="8" xfId="1" applyNumberFormat="1" applyFont="1" applyBorder="1"/>
    <xf numFmtId="166" fontId="8" fillId="0" borderId="8" xfId="1" applyNumberFormat="1" applyFont="1" applyBorder="1" applyAlignment="1">
      <alignment horizontal="left" indent="4"/>
    </xf>
    <xf numFmtId="166" fontId="8" fillId="0" borderId="20" xfId="1" applyNumberFormat="1" applyFont="1" applyBorder="1" applyAlignment="1">
      <alignment horizontal="left" indent="2"/>
    </xf>
    <xf numFmtId="165" fontId="8" fillId="0" borderId="8" xfId="1" applyFont="1" applyBorder="1"/>
    <xf numFmtId="165" fontId="8" fillId="0" borderId="8" xfId="1" applyFont="1" applyBorder="1" applyAlignment="1">
      <alignment horizontal="left" indent="4"/>
    </xf>
    <xf numFmtId="165" fontId="8" fillId="0" borderId="20" xfId="1" applyFont="1" applyBorder="1" applyAlignment="1">
      <alignment horizontal="left" indent="2"/>
    </xf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/>
    <xf numFmtId="0" fontId="8" fillId="0" borderId="0" xfId="0" applyFont="1" applyFill="1" applyBorder="1" applyAlignment="1">
      <alignment vertical="center"/>
    </xf>
    <xf numFmtId="9" fontId="9" fillId="0" borderId="8" xfId="0" applyNumberFormat="1" applyFont="1" applyFill="1" applyBorder="1" applyAlignment="1" applyProtection="1">
      <alignment horizontal="center"/>
      <protection locked="0"/>
    </xf>
    <xf numFmtId="0" fontId="9" fillId="2" borderId="19" xfId="0" quotePrefix="1" applyFont="1" applyFill="1" applyBorder="1" applyAlignment="1">
      <alignment horizontal="left"/>
    </xf>
    <xf numFmtId="0" fontId="9" fillId="2" borderId="19" xfId="0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B924F-7DB2-B745-AB09-9737B1ED0A3E}">
  <dimension ref="A1:O21"/>
  <sheetViews>
    <sheetView tabSelected="1" workbookViewId="0">
      <selection activeCell="C20" sqref="C20"/>
    </sheetView>
  </sheetViews>
  <sheetFormatPr defaultColWidth="11" defaultRowHeight="15.75" x14ac:dyDescent="0.25"/>
  <cols>
    <col min="1" max="1" width="23.125" bestFit="1" customWidth="1"/>
    <col min="2" max="2" width="11.125" bestFit="1" customWidth="1"/>
    <col min="14" max="14" width="12.5" bestFit="1" customWidth="1"/>
  </cols>
  <sheetData>
    <row r="1" spans="1:15" ht="20.25" x14ac:dyDescent="0.3">
      <c r="A1" s="1" t="s">
        <v>0</v>
      </c>
      <c r="B1" s="2"/>
      <c r="C1" s="3"/>
      <c r="D1" s="2"/>
      <c r="E1" s="2"/>
      <c r="F1" s="2"/>
      <c r="G1" s="4"/>
      <c r="J1" s="32" t="s">
        <v>17</v>
      </c>
    </row>
    <row r="2" spans="1:15" ht="16.5" thickBot="1" x14ac:dyDescent="0.3">
      <c r="A2" s="5" t="s">
        <v>1</v>
      </c>
      <c r="B2" s="6"/>
      <c r="C2" s="7" t="s">
        <v>2</v>
      </c>
      <c r="D2" s="8"/>
      <c r="E2" s="9"/>
      <c r="F2" s="9"/>
      <c r="G2" s="10"/>
      <c r="J2" s="33" t="s">
        <v>18</v>
      </c>
    </row>
    <row r="3" spans="1:15" x14ac:dyDescent="0.25">
      <c r="A3" s="11" t="s">
        <v>3</v>
      </c>
      <c r="B3" s="12"/>
      <c r="C3" s="13" t="s">
        <v>4</v>
      </c>
      <c r="D3" s="13"/>
      <c r="E3" s="13"/>
      <c r="F3" s="13"/>
      <c r="G3" s="14"/>
      <c r="J3" s="34" t="s">
        <v>19</v>
      </c>
      <c r="K3" s="35"/>
      <c r="L3" s="35"/>
      <c r="M3" s="35"/>
      <c r="N3" s="42"/>
      <c r="O3" s="37"/>
    </row>
    <row r="4" spans="1:15" x14ac:dyDescent="0.25">
      <c r="A4" s="11"/>
      <c r="B4" s="12"/>
      <c r="C4" s="13"/>
      <c r="D4" s="13"/>
      <c r="E4" s="13"/>
      <c r="F4" s="13"/>
      <c r="G4" s="14"/>
      <c r="J4" s="36" t="s">
        <v>20</v>
      </c>
      <c r="K4" s="37"/>
      <c r="L4" s="37"/>
      <c r="M4" s="37"/>
      <c r="N4" s="43">
        <v>150000</v>
      </c>
      <c r="O4" s="38"/>
    </row>
    <row r="5" spans="1:15" x14ac:dyDescent="0.25">
      <c r="A5" s="11" t="s">
        <v>5</v>
      </c>
      <c r="B5" s="12"/>
      <c r="C5" s="15"/>
      <c r="D5" s="15"/>
      <c r="E5" s="15"/>
      <c r="F5" s="15"/>
      <c r="G5" s="16"/>
      <c r="J5" s="36" t="s">
        <v>21</v>
      </c>
      <c r="K5" s="37"/>
      <c r="L5" s="37"/>
      <c r="M5" s="37"/>
      <c r="N5" s="43">
        <v>135000</v>
      </c>
      <c r="O5" s="38"/>
    </row>
    <row r="6" spans="1:15" x14ac:dyDescent="0.25">
      <c r="A6" s="11"/>
      <c r="B6" s="12"/>
      <c r="C6" s="15"/>
      <c r="D6" s="15"/>
      <c r="E6" s="15"/>
      <c r="F6" s="15"/>
      <c r="G6" s="16"/>
      <c r="J6" s="36" t="s">
        <v>22</v>
      </c>
      <c r="K6" s="37"/>
      <c r="L6" s="37"/>
      <c r="M6" s="37"/>
      <c r="N6" s="44">
        <v>12000</v>
      </c>
      <c r="O6" s="37"/>
    </row>
    <row r="7" spans="1:15" ht="16.5" thickBot="1" x14ac:dyDescent="0.3">
      <c r="A7" s="11" t="s">
        <v>6</v>
      </c>
      <c r="B7" s="67">
        <v>0.55000000000000004</v>
      </c>
      <c r="C7" s="17"/>
      <c r="D7" s="17"/>
      <c r="E7" s="17"/>
      <c r="F7" s="17"/>
      <c r="G7" s="18"/>
      <c r="J7" s="36" t="s">
        <v>23</v>
      </c>
      <c r="K7" s="37"/>
      <c r="L7" s="37"/>
      <c r="M7" s="37"/>
      <c r="N7" s="43">
        <v>170000</v>
      </c>
      <c r="O7" s="38"/>
    </row>
    <row r="8" spans="1:15" ht="16.5" thickBot="1" x14ac:dyDescent="0.3">
      <c r="A8" s="19"/>
      <c r="B8" s="20"/>
      <c r="C8" s="21"/>
      <c r="D8" s="21"/>
      <c r="E8" s="21"/>
      <c r="F8" s="21"/>
      <c r="G8" s="22"/>
      <c r="J8" s="39" t="s">
        <v>24</v>
      </c>
      <c r="K8" s="40"/>
      <c r="L8" s="40"/>
      <c r="M8" s="40"/>
      <c r="N8" s="45">
        <v>210000</v>
      </c>
      <c r="O8" s="38"/>
    </row>
    <row r="9" spans="1:15" x14ac:dyDescent="0.25">
      <c r="A9" s="23" t="s">
        <v>4</v>
      </c>
      <c r="B9" s="24" t="s">
        <v>7</v>
      </c>
      <c r="C9" s="24"/>
      <c r="D9" s="24" t="s">
        <v>7</v>
      </c>
      <c r="E9" s="24"/>
      <c r="F9" s="24" t="s">
        <v>8</v>
      </c>
      <c r="G9" s="25"/>
      <c r="J9" s="34" t="s">
        <v>25</v>
      </c>
      <c r="K9" s="35"/>
      <c r="L9" s="35"/>
      <c r="M9" s="35"/>
      <c r="N9" s="50">
        <v>97000</v>
      </c>
      <c r="O9" s="37"/>
    </row>
    <row r="10" spans="1:15" x14ac:dyDescent="0.25">
      <c r="A10" s="26"/>
      <c r="B10" s="27" t="s">
        <v>35</v>
      </c>
      <c r="C10" s="27"/>
      <c r="D10" s="27" t="s">
        <v>36</v>
      </c>
      <c r="E10" s="27"/>
      <c r="F10" s="27" t="s">
        <v>37</v>
      </c>
      <c r="G10" s="28"/>
      <c r="J10" s="36" t="s">
        <v>26</v>
      </c>
      <c r="K10" s="37"/>
      <c r="L10" s="37"/>
      <c r="M10" s="38"/>
      <c r="N10" s="44">
        <v>4200</v>
      </c>
      <c r="O10" s="37"/>
    </row>
    <row r="11" spans="1:15" x14ac:dyDescent="0.25">
      <c r="A11" s="52" t="s">
        <v>9</v>
      </c>
      <c r="B11" s="53">
        <v>135000</v>
      </c>
      <c r="C11" s="54"/>
      <c r="D11" s="53">
        <v>97000</v>
      </c>
      <c r="E11" s="54"/>
      <c r="F11" s="53">
        <v>75000</v>
      </c>
      <c r="G11" s="55"/>
      <c r="J11" s="36" t="s">
        <v>27</v>
      </c>
      <c r="K11" s="37"/>
      <c r="L11" s="37"/>
      <c r="M11" s="37"/>
      <c r="N11" s="43">
        <v>4000</v>
      </c>
      <c r="O11" s="38"/>
    </row>
    <row r="12" spans="1:15" ht="16.5" thickBot="1" x14ac:dyDescent="0.3">
      <c r="A12" s="56" t="s">
        <v>10</v>
      </c>
      <c r="B12" s="53">
        <v>12000</v>
      </c>
      <c r="C12" s="54"/>
      <c r="D12" s="53">
        <v>4200</v>
      </c>
      <c r="E12" s="54"/>
      <c r="F12" s="53">
        <v>15000</v>
      </c>
      <c r="G12" s="55"/>
      <c r="J12" s="39" t="s">
        <v>28</v>
      </c>
      <c r="K12" s="40"/>
      <c r="L12" s="40"/>
      <c r="M12" s="41" t="s">
        <v>29</v>
      </c>
      <c r="N12" s="51">
        <v>162000</v>
      </c>
      <c r="O12" s="37"/>
    </row>
    <row r="13" spans="1:15" x14ac:dyDescent="0.25">
      <c r="A13" s="56" t="s">
        <v>11</v>
      </c>
      <c r="B13" s="53">
        <v>210000</v>
      </c>
      <c r="C13" s="54"/>
      <c r="D13" s="53">
        <v>162000</v>
      </c>
      <c r="E13" s="54"/>
      <c r="F13" s="53">
        <v>155000</v>
      </c>
      <c r="G13" s="55"/>
      <c r="J13" s="34" t="s">
        <v>33</v>
      </c>
      <c r="K13" s="35"/>
      <c r="L13" s="35"/>
      <c r="M13" s="35"/>
      <c r="N13" s="46">
        <v>75000</v>
      </c>
      <c r="O13" s="37"/>
    </row>
    <row r="14" spans="1:15" x14ac:dyDescent="0.25">
      <c r="A14" s="56" t="s">
        <v>12</v>
      </c>
      <c r="B14" s="53">
        <v>150000</v>
      </c>
      <c r="C14" s="57"/>
      <c r="D14" s="53">
        <v>150000</v>
      </c>
      <c r="E14" s="58"/>
      <c r="F14" s="53">
        <v>150000</v>
      </c>
      <c r="G14" s="59"/>
      <c r="J14" s="36" t="s">
        <v>32</v>
      </c>
      <c r="K14" s="37"/>
      <c r="L14" s="37"/>
      <c r="M14" s="37"/>
      <c r="N14" s="47">
        <v>15000</v>
      </c>
      <c r="O14" s="37"/>
    </row>
    <row r="15" spans="1:15" x14ac:dyDescent="0.25">
      <c r="A15" s="56" t="s">
        <v>13</v>
      </c>
      <c r="B15" s="53">
        <f>B11+B12+B13-B14</f>
        <v>207000</v>
      </c>
      <c r="C15" s="53"/>
      <c r="D15" s="53">
        <f t="shared" ref="C15:D15" si="0">D11+D12+D13-D14</f>
        <v>113200</v>
      </c>
      <c r="E15" s="53"/>
      <c r="F15" s="53">
        <f t="shared" ref="F15" si="1">F11+F12+F13-F14</f>
        <v>95000</v>
      </c>
      <c r="G15" s="59"/>
      <c r="J15" s="36" t="s">
        <v>30</v>
      </c>
      <c r="K15" s="37"/>
      <c r="L15" s="37"/>
      <c r="M15" s="37"/>
      <c r="N15" s="48">
        <v>66000</v>
      </c>
      <c r="O15" s="37"/>
    </row>
    <row r="16" spans="1:15" ht="16.5" thickBot="1" x14ac:dyDescent="0.3">
      <c r="A16" s="56" t="s">
        <v>14</v>
      </c>
      <c r="B16" s="53">
        <v>170000</v>
      </c>
      <c r="C16" s="57"/>
      <c r="D16" s="53">
        <v>4000</v>
      </c>
      <c r="E16" s="58"/>
      <c r="F16" s="53">
        <v>66000</v>
      </c>
      <c r="G16" s="59"/>
      <c r="J16" s="39" t="s">
        <v>31</v>
      </c>
      <c r="K16" s="40"/>
      <c r="L16" s="40"/>
      <c r="M16" s="40"/>
      <c r="N16" s="49">
        <v>155000</v>
      </c>
      <c r="O16" s="37"/>
    </row>
    <row r="17" spans="1:10" x14ac:dyDescent="0.25">
      <c r="A17" s="56"/>
      <c r="B17" s="54"/>
      <c r="C17" s="57"/>
      <c r="D17" s="53"/>
      <c r="E17" s="58"/>
      <c r="F17" s="54"/>
      <c r="G17" s="59"/>
    </row>
    <row r="18" spans="1:10" x14ac:dyDescent="0.25">
      <c r="A18" s="68" t="s">
        <v>15</v>
      </c>
      <c r="B18" s="29">
        <f>B15-B16</f>
        <v>37000</v>
      </c>
      <c r="C18" s="29"/>
      <c r="D18" s="29">
        <f t="shared" ref="C18:F18" si="2">D15-D16</f>
        <v>109200</v>
      </c>
      <c r="E18" s="29"/>
      <c r="F18" s="29">
        <f t="shared" si="2"/>
        <v>29000</v>
      </c>
      <c r="G18" s="30"/>
      <c r="J18" s="66" t="s">
        <v>34</v>
      </c>
    </row>
    <row r="19" spans="1:10" x14ac:dyDescent="0.25">
      <c r="A19" s="56"/>
      <c r="B19" s="60"/>
      <c r="C19" s="60"/>
      <c r="D19" s="60"/>
      <c r="E19" s="61"/>
      <c r="F19" s="60"/>
      <c r="G19" s="62"/>
    </row>
    <row r="20" spans="1:10" x14ac:dyDescent="0.25">
      <c r="A20" s="69" t="s">
        <v>16</v>
      </c>
      <c r="B20" s="31">
        <f>B18*0.45</f>
        <v>16650</v>
      </c>
      <c r="C20" s="31"/>
      <c r="D20" s="31">
        <f t="shared" ref="C20:F20" si="3">D18*0.45</f>
        <v>49140</v>
      </c>
      <c r="E20" s="31"/>
      <c r="F20" s="31">
        <f t="shared" si="3"/>
        <v>13050</v>
      </c>
      <c r="G20" s="30"/>
    </row>
    <row r="21" spans="1:10" ht="16.5" thickBot="1" x14ac:dyDescent="0.3">
      <c r="A21" s="63"/>
      <c r="B21" s="64"/>
      <c r="C21" s="64"/>
      <c r="D21" s="64"/>
      <c r="E21" s="64"/>
      <c r="F21" s="64"/>
      <c r="G21" s="65"/>
    </row>
  </sheetData>
  <pageMargins left="0.7" right="0.7" top="0.75" bottom="0.75" header="0.3" footer="0.3"/>
  <ignoredErrors>
    <ignoredError sqref="B15 D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Hook</dc:creator>
  <cp:lastModifiedBy>user</cp:lastModifiedBy>
  <dcterms:created xsi:type="dcterms:W3CDTF">2020-06-26T17:30:12Z</dcterms:created>
  <dcterms:modified xsi:type="dcterms:W3CDTF">2020-11-09T00:56:35Z</dcterms:modified>
</cp:coreProperties>
</file>