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C:\Users\denno\Desktop\"/>
    </mc:Choice>
  </mc:AlternateContent>
  <xr:revisionPtr revIDLastSave="0" documentId="13_ncr:1_{367F148A-42DB-4D6D-9495-6E25F907A310}" xr6:coauthVersionLast="46" xr6:coauthVersionMax="46" xr10:uidLastSave="{00000000-0000-0000-0000-000000000000}"/>
  <bookViews>
    <workbookView xWindow="-120" yWindow="-120" windowWidth="19440" windowHeight="11640" activeTab="1" xr2:uid="{00000000-000D-0000-FFFF-FFFF00000000}"/>
  </bookViews>
  <sheets>
    <sheet name="2019Costs" sheetId="1" r:id="rId1"/>
    <sheet name="2020Projections" sheetId="5" r:id="rId2"/>
    <sheet name="Q2A-EXAM" sheetId="2" r:id="rId3"/>
    <sheet name="Q3A-EXAM" sheetId="3" r:id="rId4"/>
    <sheet name="Q4A-EXAM" sheetId="4"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5" l="1"/>
  <c r="I51" i="5"/>
  <c r="I49" i="5"/>
  <c r="I50" i="5"/>
  <c r="I46" i="5"/>
  <c r="I47" i="5"/>
  <c r="I48" i="5"/>
  <c r="I45" i="5"/>
  <c r="E50" i="5"/>
  <c r="E46" i="5"/>
  <c r="E51" i="5" s="1"/>
  <c r="D51" i="5"/>
  <c r="H50" i="5"/>
  <c r="H49" i="5"/>
  <c r="H48" i="5"/>
  <c r="H47" i="5"/>
  <c r="H46" i="5"/>
  <c r="H45" i="5"/>
  <c r="J40" i="5"/>
  <c r="I40" i="5"/>
  <c r="H40" i="5"/>
  <c r="G40" i="5"/>
  <c r="D53" i="1"/>
  <c r="F41" i="1"/>
  <c r="I40" i="1"/>
  <c r="H40" i="1"/>
  <c r="G40" i="1"/>
  <c r="F40" i="1"/>
  <c r="G51" i="1"/>
  <c r="G50" i="1"/>
  <c r="G46" i="1"/>
  <c r="G47" i="1"/>
  <c r="G48" i="1"/>
  <c r="G49" i="1"/>
  <c r="G45" i="1"/>
  <c r="D51" i="1"/>
  <c r="H51" i="5" l="1"/>
  <c r="G41" i="5"/>
</calcChain>
</file>

<file path=xl/sharedStrings.xml><?xml version="1.0" encoding="utf-8"?>
<sst xmlns="http://schemas.openxmlformats.org/spreadsheetml/2006/main" count="173" uniqueCount="93">
  <si>
    <t>Q1.</t>
  </si>
  <si>
    <t>Prepare, interpret and present financial data correctly using Excel and the small subset of formulae that we have covered in this module</t>
  </si>
  <si>
    <t>Please refer to data below, 'Fitness Costs 2019' below in order to complete the following questions</t>
  </si>
  <si>
    <r>
      <t xml:space="preserve">Calculate the total annual income and the total annual costs including a </t>
    </r>
    <r>
      <rPr>
        <u/>
        <sz val="10"/>
        <rFont val="Arial"/>
      </rPr>
      <t>quarterly breakdown</t>
    </r>
    <r>
      <rPr>
        <sz val="10"/>
        <color rgb="FF000000"/>
        <rFont val="Arial"/>
      </rPr>
      <t xml:space="preserve"> for each quarter</t>
    </r>
  </si>
  <si>
    <t>Calculate the profit/loss for 2019</t>
  </si>
  <si>
    <t>Format the worksheet and highlight the appropriate values for ease of interpretation</t>
  </si>
  <si>
    <t>Rename the sheet to '2019Costs'</t>
  </si>
  <si>
    <t>In a separate worksheet, update '2019Costs' as follows</t>
  </si>
  <si>
    <t>calculate the impact if the following changes occur in 2019</t>
  </si>
  <si>
    <t>(a) Salaries costs increase by 27.5% each year</t>
  </si>
  <si>
    <t>(b) Miscellaneous costs decrease by 22% each year</t>
  </si>
  <si>
    <t>Rename the sheet to '2020Projections'</t>
  </si>
  <si>
    <t>Save your workbook as yourStudentNumber.xlsx</t>
  </si>
  <si>
    <t>Submit your question via Brightspace submission</t>
  </si>
  <si>
    <t>Fitness Costs 2019</t>
  </si>
  <si>
    <t>There are currently 3 membership types available to the public</t>
  </si>
  <si>
    <t>At present there are 5500 members in the Gym.</t>
  </si>
  <si>
    <r>
      <t xml:space="preserve">You should assume that all members will pay their </t>
    </r>
    <r>
      <rPr>
        <u/>
        <sz val="10"/>
        <rFont val="Arial"/>
      </rPr>
      <t>full membership fee</t>
    </r>
    <r>
      <rPr>
        <sz val="10"/>
        <color rgb="FF000000"/>
        <rFont val="Arial"/>
      </rPr>
      <t xml:space="preserve"> upon joining</t>
    </r>
  </si>
  <si>
    <t>You must use Excel formulae to complete this question, failure to do so will result in a zero grade</t>
  </si>
  <si>
    <t>Membership Data</t>
  </si>
  <si>
    <t>Membership Types</t>
  </si>
  <si>
    <t>Total Membership Fees</t>
  </si>
  <si>
    <t>Membership Numbers</t>
  </si>
  <si>
    <t>(per annum)</t>
  </si>
  <si>
    <t>(joining per quarter)</t>
  </si>
  <si>
    <t>Q1</t>
  </si>
  <si>
    <t>Q2</t>
  </si>
  <si>
    <t>Q3</t>
  </si>
  <si>
    <t>Q4</t>
  </si>
  <si>
    <t>Adult</t>
  </si>
  <si>
    <t>Student</t>
  </si>
  <si>
    <t>Corporate</t>
  </si>
  <si>
    <t>Expenditure</t>
  </si>
  <si>
    <t>Expense</t>
  </si>
  <si>
    <t>Amount</t>
  </si>
  <si>
    <t>Frequency</t>
  </si>
  <si>
    <t>Rent</t>
  </si>
  <si>
    <t>Monthly</t>
  </si>
  <si>
    <t>Salaries</t>
  </si>
  <si>
    <t>Insurance</t>
  </si>
  <si>
    <t>Sundries</t>
  </si>
  <si>
    <t>Advertising</t>
  </si>
  <si>
    <t>Miscellaneous</t>
  </si>
  <si>
    <t>Important points to Note</t>
  </si>
  <si>
    <t>You must use excel formulae  - failure to do so results in a zero grade</t>
  </si>
  <si>
    <t>You will not lose any marks for not including absolute references</t>
  </si>
  <si>
    <r>
      <t>Q.4 Database</t>
    </r>
    <r>
      <rPr>
        <sz val="11"/>
        <color rgb="FF000000"/>
        <rFont val="Arial"/>
        <family val="2"/>
      </rPr>
      <t>: </t>
    </r>
  </si>
  <si>
    <t>Q2.</t>
  </si>
  <si>
    <t>Prepare, interpret and present data relating to the assessment of training of competitors;</t>
  </si>
  <si>
    <t>Please refer to data below, 'Data extracted from Dietary Supplement 'KPH-7' in order to complete the following questions</t>
  </si>
  <si>
    <t>The tables below contain data related to 5 sprinters who have just taken part in a study on Dietary</t>
  </si>
  <si>
    <t>Supplements. The 5 sprinters were all given the dietary supplement known as 'KPH-7'.</t>
  </si>
  <si>
    <t>Their race times where then recorded to see if the supplement had any impact on their race times.</t>
  </si>
  <si>
    <t>The data contained in the spreadsheet represents the sprinters race times both before and after taking the supplement.</t>
  </si>
  <si>
    <t>To Do</t>
  </si>
  <si>
    <t xml:space="preserve"> Prepare graphs which illustrate the pre and post-study race times.</t>
  </si>
  <si>
    <t>Prepare a short PowerPoint presentation (min. 5 slides) on this case study.</t>
  </si>
  <si>
    <t>(you should include your prepared graphs in the presentation)</t>
  </si>
  <si>
    <t>Did the dietary supplement affect overall performance?</t>
  </si>
  <si>
    <t>- Insert a ‘Conclusions’ slide in your presentation and comment on this</t>
  </si>
  <si>
    <t>Save the file as yourStudentNumber.pptx and submit below.</t>
  </si>
  <si>
    <t>Data extracted from Dietary Supplement 'KPH-7' Study</t>
  </si>
  <si>
    <t>Times prior to dietary supplement</t>
  </si>
  <si>
    <t>Sprinters</t>
  </si>
  <si>
    <t>A</t>
  </si>
  <si>
    <t>B</t>
  </si>
  <si>
    <t>C</t>
  </si>
  <si>
    <t>D</t>
  </si>
  <si>
    <t>E</t>
  </si>
  <si>
    <t>Race 1</t>
  </si>
  <si>
    <t>Race 2</t>
  </si>
  <si>
    <t>Race 3</t>
  </si>
  <si>
    <t>Race 4</t>
  </si>
  <si>
    <t>Race 5</t>
  </si>
  <si>
    <t>Times after dietary supplement</t>
  </si>
  <si>
    <t>You are only required to submit the PowerPoint Presentation</t>
  </si>
  <si>
    <t>SGMT10030 FINAL EXAM - QUESTION 2A</t>
  </si>
  <si>
    <t>SMGT10030 FINAL EXAM - QUESTION 1A</t>
  </si>
  <si>
    <t>SMGT10030 FINAL EXAM - QUESTION 3A</t>
  </si>
  <si>
    <t>SMGT10030 FINAL EXAM - QUESTION 4A</t>
  </si>
  <si>
    <t>Q.3 GDPR:  What are the typical stakeholders for the data protection regulation? Please, list them and provide a small description for each one.</t>
  </si>
  <si>
    <t xml:space="preserve">Compliance with data regulations of GDPR involves many stakeholders. Many stakeholders will have an interest.
(a). CEO and the board of directors of the Company. This type of stakeholders will be interested on mainly the impacts that GDPR have on the company and the business processes where they aim to achieve a review of the relevant data privacy.
(b). Data protection officers. Data protection officers must be appointed by all businesses operating in the European Union. They mainly conduct assessments and keep laws on privacy of data.
</t>
  </si>
  <si>
    <r>
      <t xml:space="preserve">4.1 What are the attributes in the </t>
    </r>
    <r>
      <rPr>
        <b/>
        <i/>
        <sz val="11"/>
        <color rgb="FF000000"/>
        <rFont val="Arial"/>
        <family val="2"/>
      </rPr>
      <t xml:space="preserve">Assignments </t>
    </r>
    <r>
      <rPr>
        <sz val="11"/>
        <color rgb="FF000000"/>
        <rFont val="Arial"/>
        <family val="2"/>
      </rPr>
      <t xml:space="preserve">table? </t>
    </r>
    <r>
      <rPr>
        <b/>
        <sz val="11"/>
        <color rgb="FFFF0000"/>
        <rFont val="Arial"/>
        <family val="2"/>
      </rPr>
      <t>AssignmentID, Title, Module, DDL</t>
    </r>
  </si>
  <si>
    <r>
      <t xml:space="preserve">4.2 What is the key in the </t>
    </r>
    <r>
      <rPr>
        <b/>
        <i/>
        <sz val="11"/>
        <color rgb="FF000000"/>
        <rFont val="Arial"/>
        <family val="2"/>
      </rPr>
      <t xml:space="preserve">Students </t>
    </r>
    <r>
      <rPr>
        <sz val="11"/>
        <color rgb="FF000000"/>
        <rFont val="Arial"/>
        <family val="2"/>
      </rPr>
      <t xml:space="preserve">table?  </t>
    </r>
    <r>
      <rPr>
        <b/>
        <sz val="11"/>
        <color rgb="FFFF0000"/>
        <rFont val="Arial"/>
        <family val="2"/>
      </rPr>
      <t>StudentID</t>
    </r>
  </si>
  <si>
    <r>
      <t xml:space="preserve">4.3 What are the foreign keys in the </t>
    </r>
    <r>
      <rPr>
        <b/>
        <i/>
        <sz val="11"/>
        <color rgb="FF000000"/>
        <rFont val="Arial"/>
        <family val="2"/>
      </rPr>
      <t xml:space="preserve">Submissions </t>
    </r>
    <r>
      <rPr>
        <sz val="11"/>
        <color rgb="FF000000"/>
        <rFont val="Arial"/>
        <family val="2"/>
      </rPr>
      <t xml:space="preserve">table? </t>
    </r>
    <r>
      <rPr>
        <b/>
        <sz val="11"/>
        <color rgb="FFFF0000"/>
        <rFont val="Arial"/>
        <family val="2"/>
      </rPr>
      <t>StudentID and SubmissionID</t>
    </r>
  </si>
  <si>
    <t>Total  Monthly Expenses</t>
  </si>
  <si>
    <t>Annual Costs</t>
  </si>
  <si>
    <t>Total Annual Costs</t>
  </si>
  <si>
    <t>Quarterly breakdown Income</t>
  </si>
  <si>
    <t>TOTAL ANNUAL INCOME</t>
  </si>
  <si>
    <t>2019 PROFIT/LOSS</t>
  </si>
  <si>
    <t>Increase/Decrease</t>
  </si>
  <si>
    <t>Annual Costs after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</si>
</sst>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0"/>
      <color rgb="FF000000"/>
      <name val="Arial"/>
    </font>
    <font>
      <b/>
      <sz val="12"/>
      <color rgb="FFFFFFFF"/>
      <name val="Arial"/>
    </font>
    <font>
      <sz val="10"/>
      <name val="Arial"/>
    </font>
    <font>
      <sz val="12"/>
      <name val="Arial"/>
    </font>
    <font>
      <sz val="12"/>
      <color theme="1"/>
      <name val="Arial"/>
    </font>
    <font>
      <b/>
      <sz val="12"/>
      <name val="Arial"/>
    </font>
    <font>
      <sz val="11"/>
      <color theme="1"/>
      <name val="Arial"/>
    </font>
    <font>
      <b/>
      <sz val="12"/>
      <color rgb="FF073763"/>
      <name val="Arial"/>
    </font>
    <font>
      <sz val="12"/>
      <color rgb="FF073763"/>
      <name val="Arial"/>
    </font>
    <font>
      <u/>
      <sz val="10"/>
      <name val="Arial"/>
    </font>
    <font>
      <sz val="12"/>
      <color rgb="FFCC0000"/>
      <name val="Arial"/>
    </font>
    <font>
      <b/>
      <sz val="12"/>
      <color theme="1"/>
      <name val="Arial"/>
    </font>
    <font>
      <b/>
      <sz val="12"/>
      <color rgb="FFFF0000"/>
      <name val="Arial"/>
    </font>
    <font>
      <b/>
      <sz val="11"/>
      <color rgb="FF000000"/>
      <name val="Arial"/>
      <family val="2"/>
    </font>
    <font>
      <sz val="11"/>
      <color rgb="FF000000"/>
      <name val="Arial"/>
      <family val="2"/>
    </font>
    <font>
      <b/>
      <i/>
      <sz val="11"/>
      <color rgb="FF000000"/>
      <name val="Arial"/>
      <family val="2"/>
    </font>
    <font>
      <b/>
      <sz val="12"/>
      <color rgb="FFFFFFFF"/>
      <name val="Arial"/>
      <family val="2"/>
    </font>
    <font>
      <sz val="10"/>
      <name val="Arial"/>
      <family val="2"/>
    </font>
    <font>
      <sz val="12"/>
      <color theme="1"/>
      <name val="Arial"/>
      <family val="2"/>
    </font>
    <font>
      <b/>
      <sz val="12"/>
      <name val="Arial"/>
      <family val="2"/>
    </font>
    <font>
      <sz val="12"/>
      <name val="Arial"/>
      <family val="2"/>
    </font>
    <font>
      <sz val="12"/>
      <color rgb="FF444444"/>
      <name val="Arial"/>
      <family val="2"/>
    </font>
    <font>
      <b/>
      <sz val="12"/>
      <color rgb="FF444444"/>
      <name val="Arial"/>
      <family val="2"/>
    </font>
    <font>
      <i/>
      <sz val="12"/>
      <color rgb="FFFF00FF"/>
      <name val="Arial"/>
      <family val="2"/>
    </font>
    <font>
      <b/>
      <sz val="12"/>
      <color rgb="FFFFE599"/>
      <name val="Arial"/>
      <family val="2"/>
    </font>
    <font>
      <b/>
      <sz val="12"/>
      <color rgb="FF666666"/>
      <name val="Arial"/>
      <family val="2"/>
    </font>
    <font>
      <sz val="12"/>
      <color rgb="FFFFFFFF"/>
      <name val="Arial"/>
      <family val="2"/>
    </font>
    <font>
      <sz val="10"/>
      <color rgb="FF000000"/>
      <name val="Arial"/>
      <family val="2"/>
    </font>
    <font>
      <b/>
      <sz val="11"/>
      <color rgb="FFFF0000"/>
      <name val="Arial"/>
      <family val="2"/>
    </font>
    <font>
      <b/>
      <sz val="14"/>
      <name val="Arial"/>
      <family val="2"/>
    </font>
    <font>
      <b/>
      <sz val="18"/>
      <name val="Arial"/>
      <family val="2"/>
    </font>
  </fonts>
  <fills count="14">
    <fill>
      <patternFill patternType="none"/>
    </fill>
    <fill>
      <patternFill patternType="gray125"/>
    </fill>
    <fill>
      <patternFill patternType="solid">
        <fgColor rgb="FF1155CC"/>
        <bgColor rgb="FF1155CC"/>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FFE599"/>
        <bgColor rgb="FFFFE599"/>
      </patternFill>
    </fill>
    <fill>
      <patternFill patternType="solid">
        <fgColor theme="0" tint="-4.9989318521683403E-2"/>
        <bgColor indexed="64"/>
      </patternFill>
    </fill>
    <fill>
      <patternFill patternType="solid">
        <fgColor theme="0" tint="-4.9989318521683403E-2"/>
        <bgColor rgb="FF1155CC"/>
      </patternFill>
    </fill>
    <fill>
      <patternFill patternType="solid">
        <fgColor rgb="FFFFFF00"/>
        <bgColor rgb="FFFFFFFF"/>
      </patternFill>
    </fill>
    <fill>
      <patternFill patternType="solid">
        <fgColor theme="5"/>
        <bgColor indexed="64"/>
      </patternFill>
    </fill>
    <fill>
      <patternFill patternType="solid">
        <fgColor rgb="FF00B050"/>
        <bgColor rgb="FFFFFFFF"/>
      </patternFill>
    </fill>
    <fill>
      <patternFill patternType="solid">
        <fgColor theme="3" tint="0.79998168889431442"/>
        <bgColor rgb="FFFFFFFF"/>
      </patternFill>
    </fill>
    <fill>
      <patternFill patternType="solid">
        <fgColor theme="2" tint="-9.9978637043366805E-2"/>
        <bgColor rgb="FFFFFFFF"/>
      </patternFill>
    </fill>
  </fills>
  <borders count="17">
    <border>
      <left/>
      <right/>
      <top/>
      <bottom/>
      <diagonal/>
    </border>
    <border>
      <left style="thin">
        <color rgb="FF073763"/>
      </left>
      <right/>
      <top style="thin">
        <color rgb="FF073763"/>
      </top>
      <bottom/>
      <diagonal/>
    </border>
    <border>
      <left/>
      <right/>
      <top style="thin">
        <color rgb="FF073763"/>
      </top>
      <bottom/>
      <diagonal/>
    </border>
    <border>
      <left/>
      <right style="thin">
        <color rgb="FF073763"/>
      </right>
      <top style="thin">
        <color rgb="FF073763"/>
      </top>
      <bottom/>
      <diagonal/>
    </border>
    <border>
      <left style="thin">
        <color rgb="FF073763"/>
      </left>
      <right/>
      <top/>
      <bottom/>
      <diagonal/>
    </border>
    <border>
      <left/>
      <right style="thin">
        <color rgb="FF073763"/>
      </right>
      <top/>
      <bottom/>
      <diagonal/>
    </border>
    <border>
      <left style="thin">
        <color rgb="FF073763"/>
      </left>
      <right/>
      <top/>
      <bottom style="thin">
        <color rgb="FF073763"/>
      </bottom>
      <diagonal/>
    </border>
    <border>
      <left/>
      <right/>
      <top/>
      <bottom style="thin">
        <color rgb="FF073763"/>
      </bottom>
      <diagonal/>
    </border>
    <border>
      <left/>
      <right style="thin">
        <color rgb="FF073763"/>
      </right>
      <top/>
      <bottom style="thin">
        <color rgb="FF073763"/>
      </bottom>
      <diagonal/>
    </border>
    <border>
      <left style="thin">
        <color rgb="FF073763"/>
      </left>
      <right/>
      <top style="thin">
        <color rgb="FF073763"/>
      </top>
      <bottom style="thin">
        <color rgb="FF073763"/>
      </bottom>
      <diagonal/>
    </border>
    <border>
      <left/>
      <right/>
      <top style="thin">
        <color rgb="FF073763"/>
      </top>
      <bottom style="thin">
        <color rgb="FF073763"/>
      </bottom>
      <diagonal/>
    </border>
    <border>
      <left/>
      <right style="thin">
        <color rgb="FF073763"/>
      </right>
      <top style="thin">
        <color rgb="FF073763"/>
      </top>
      <bottom style="thin">
        <color rgb="FF073763"/>
      </bottom>
      <diagonal/>
    </border>
    <border>
      <left style="thin">
        <color rgb="FF073763"/>
      </left>
      <right style="thin">
        <color rgb="FF073763"/>
      </right>
      <top style="thin">
        <color rgb="FF073763"/>
      </top>
      <bottom style="thin">
        <color rgb="FF0737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2">
    <xf numFmtId="0" fontId="0" fillId="0" borderId="0" xfId="0"/>
    <xf numFmtId="0" fontId="3" fillId="0" borderId="0" xfId="0" applyFont="1"/>
    <xf numFmtId="0" fontId="0" fillId="0" borderId="0" xfId="0" applyFont="1" applyAlignment="1"/>
    <xf numFmtId="0" fontId="5" fillId="3" borderId="4" xfId="0" applyFont="1" applyFill="1" applyBorder="1" applyAlignment="1">
      <alignment horizontal="center"/>
    </xf>
    <xf numFmtId="0" fontId="7" fillId="3" borderId="4" xfId="0" applyFont="1" applyFill="1" applyBorder="1" applyAlignment="1">
      <alignment horizontal="center"/>
    </xf>
    <xf numFmtId="0" fontId="3" fillId="3" borderId="4" xfId="0" applyFont="1" applyFill="1" applyBorder="1"/>
    <xf numFmtId="0" fontId="3" fillId="3" borderId="0" xfId="0" applyFont="1" applyFill="1"/>
    <xf numFmtId="0" fontId="8" fillId="3" borderId="5" xfId="0" applyFont="1" applyFill="1" applyBorder="1"/>
    <xf numFmtId="0" fontId="3" fillId="3" borderId="5" xfId="0" applyFont="1" applyFill="1" applyBorder="1"/>
    <xf numFmtId="0" fontId="5" fillId="3" borderId="0" xfId="0" applyFont="1" applyFill="1" applyAlignment="1">
      <alignment horizontal="center" wrapText="1"/>
    </xf>
    <xf numFmtId="0" fontId="5" fillId="3" borderId="0" xfId="0" applyFont="1" applyFill="1" applyAlignment="1">
      <alignment horizontal="center"/>
    </xf>
    <xf numFmtId="164" fontId="3" fillId="3" borderId="0" xfId="0" applyNumberFormat="1" applyFont="1" applyFill="1" applyAlignment="1">
      <alignment horizontal="center"/>
    </xf>
    <xf numFmtId="0" fontId="3" fillId="3" borderId="0" xfId="0" applyFont="1" applyFill="1" applyAlignment="1">
      <alignment horizontal="center"/>
    </xf>
    <xf numFmtId="0" fontId="5" fillId="3" borderId="0" xfId="0" applyFont="1" applyFill="1"/>
    <xf numFmtId="0" fontId="3" fillId="4" borderId="4" xfId="0" applyFont="1" applyFill="1" applyBorder="1"/>
    <xf numFmtId="0" fontId="3" fillId="4" borderId="0" xfId="0" applyFont="1" applyFill="1"/>
    <xf numFmtId="0" fontId="3" fillId="4" borderId="5" xfId="0" applyFont="1" applyFill="1" applyBorder="1"/>
    <xf numFmtId="0" fontId="3" fillId="5" borderId="4" xfId="0" applyFont="1" applyFill="1" applyBorder="1"/>
    <xf numFmtId="0" fontId="3" fillId="5" borderId="0" xfId="0" applyFont="1" applyFill="1"/>
    <xf numFmtId="0" fontId="3" fillId="5" borderId="5" xfId="0" applyFont="1" applyFill="1" applyBorder="1"/>
    <xf numFmtId="0" fontId="3" fillId="5" borderId="6" xfId="0" applyFont="1" applyFill="1" applyBorder="1"/>
    <xf numFmtId="0" fontId="19" fillId="5" borderId="4" xfId="0" applyFont="1" applyFill="1" applyBorder="1" applyAlignment="1">
      <alignment horizontal="center"/>
    </xf>
    <xf numFmtId="0" fontId="20" fillId="5" borderId="4" xfId="0" applyFont="1" applyFill="1" applyBorder="1" applyAlignment="1"/>
    <xf numFmtId="0" fontId="20" fillId="5" borderId="0" xfId="0" applyFont="1" applyFill="1" applyAlignment="1"/>
    <xf numFmtId="0" fontId="20" fillId="5" borderId="5" xfId="0" applyFont="1" applyFill="1" applyBorder="1" applyAlignment="1"/>
    <xf numFmtId="0" fontId="21" fillId="5" borderId="0" xfId="0" applyFont="1" applyFill="1" applyAlignment="1"/>
    <xf numFmtId="0" fontId="21" fillId="5" borderId="5" xfId="0" applyFont="1" applyFill="1" applyBorder="1" applyAlignment="1"/>
    <xf numFmtId="0" fontId="22" fillId="5" borderId="4" xfId="0" applyFont="1" applyFill="1" applyBorder="1" applyAlignment="1"/>
    <xf numFmtId="0" fontId="20" fillId="5" borderId="4" xfId="0" applyFont="1" applyFill="1" applyBorder="1" applyAlignment="1">
      <alignment horizontal="center"/>
    </xf>
    <xf numFmtId="0" fontId="19" fillId="0" borderId="12" xfId="0" applyFont="1" applyBorder="1" applyAlignment="1">
      <alignment horizontal="center"/>
    </xf>
    <xf numFmtId="0" fontId="16" fillId="2" borderId="12" xfId="0" applyFont="1" applyFill="1" applyBorder="1" applyAlignment="1">
      <alignment horizontal="center"/>
    </xf>
    <xf numFmtId="0" fontId="26" fillId="2" borderId="12" xfId="0" applyFont="1" applyFill="1" applyBorder="1" applyAlignment="1">
      <alignment horizontal="center"/>
    </xf>
    <xf numFmtId="0" fontId="20" fillId="0" borderId="12" xfId="0" applyFont="1" applyBorder="1" applyAlignment="1">
      <alignment horizontal="center"/>
    </xf>
    <xf numFmtId="0" fontId="20" fillId="5" borderId="4" xfId="0" applyFont="1" applyFill="1" applyBorder="1"/>
    <xf numFmtId="0" fontId="20" fillId="5" borderId="0" xfId="0" applyFont="1" applyFill="1"/>
    <xf numFmtId="0" fontId="20" fillId="5" borderId="5" xfId="0" applyFont="1" applyFill="1" applyBorder="1"/>
    <xf numFmtId="0" fontId="20" fillId="5" borderId="6" xfId="0" applyFont="1" applyFill="1" applyBorder="1"/>
    <xf numFmtId="0" fontId="20" fillId="5" borderId="7" xfId="0" applyFont="1" applyFill="1" applyBorder="1"/>
    <xf numFmtId="0" fontId="20" fillId="5" borderId="8" xfId="0" applyFont="1" applyFill="1" applyBorder="1"/>
    <xf numFmtId="0" fontId="16" fillId="2" borderId="14" xfId="0" applyFont="1" applyFill="1" applyBorder="1" applyAlignment="1">
      <alignment horizontal="center"/>
    </xf>
    <xf numFmtId="0" fontId="13" fillId="5" borderId="15" xfId="0" applyFont="1" applyFill="1" applyBorder="1" applyAlignment="1">
      <alignment vertical="center"/>
    </xf>
    <xf numFmtId="0" fontId="14" fillId="5" borderId="15" xfId="0" applyFont="1" applyFill="1" applyBorder="1" applyAlignment="1">
      <alignment horizontal="left" vertical="center" indent="1"/>
    </xf>
    <xf numFmtId="0" fontId="0" fillId="5" borderId="15" xfId="0" applyFill="1" applyBorder="1"/>
    <xf numFmtId="0" fontId="0" fillId="0" borderId="13" xfId="0" applyBorder="1"/>
    <xf numFmtId="0" fontId="13" fillId="7" borderId="15" xfId="0" applyFont="1" applyFill="1" applyBorder="1" applyAlignment="1">
      <alignment vertical="center"/>
    </xf>
    <xf numFmtId="0" fontId="0" fillId="0" borderId="15" xfId="0" applyBorder="1"/>
    <xf numFmtId="0" fontId="16" fillId="8" borderId="15" xfId="0" applyFont="1" applyFill="1" applyBorder="1" applyAlignment="1">
      <alignment horizontal="center"/>
    </xf>
    <xf numFmtId="0" fontId="0" fillId="0" borderId="0" xfId="0" applyFont="1" applyAlignment="1"/>
    <xf numFmtId="0" fontId="4" fillId="0" borderId="4" xfId="0" applyFont="1" applyBorder="1"/>
    <xf numFmtId="0" fontId="0" fillId="0" borderId="0" xfId="0" applyFont="1" applyAlignment="1"/>
    <xf numFmtId="0" fontId="2" fillId="0" borderId="5" xfId="0" applyFont="1" applyBorder="1"/>
    <xf numFmtId="0" fontId="16" fillId="2" borderId="1" xfId="0" applyFont="1" applyFill="1" applyBorder="1" applyAlignment="1">
      <alignment horizontal="center"/>
    </xf>
    <xf numFmtId="0" fontId="2" fillId="0" borderId="2" xfId="0" applyFont="1" applyBorder="1"/>
    <xf numFmtId="0" fontId="2" fillId="0" borderId="3" xfId="0" applyFont="1" applyBorder="1"/>
    <xf numFmtId="0" fontId="6" fillId="3" borderId="0" xfId="0" applyFont="1" applyFill="1"/>
    <xf numFmtId="0" fontId="1" fillId="2" borderId="4" xfId="0" applyFont="1" applyFill="1" applyBorder="1" applyAlignment="1">
      <alignment horizontal="center"/>
    </xf>
    <xf numFmtId="0" fontId="8" fillId="3" borderId="0" xfId="0" applyFont="1" applyFill="1"/>
    <xf numFmtId="0" fontId="4" fillId="3" borderId="4" xfId="0" applyFont="1" applyFill="1" applyBorder="1"/>
    <xf numFmtId="0" fontId="8" fillId="0" borderId="0" xfId="0" applyFont="1" applyAlignment="1"/>
    <xf numFmtId="0" fontId="8" fillId="3" borderId="0" xfId="0" applyFont="1" applyFill="1" applyAlignment="1"/>
    <xf numFmtId="0" fontId="4" fillId="3" borderId="0" xfId="0" applyFont="1" applyFill="1" applyAlignment="1">
      <alignment horizontal="center"/>
    </xf>
    <xf numFmtId="0" fontId="4" fillId="3" borderId="4" xfId="0" applyFont="1" applyFill="1" applyBorder="1" applyAlignment="1"/>
    <xf numFmtId="0" fontId="10" fillId="3" borderId="4" xfId="0" applyFont="1" applyFill="1" applyBorder="1" applyAlignment="1">
      <alignment horizontal="left"/>
    </xf>
    <xf numFmtId="0" fontId="11" fillId="3" borderId="0" xfId="0" applyFont="1" applyFill="1" applyAlignment="1">
      <alignment horizontal="center"/>
    </xf>
    <xf numFmtId="0" fontId="12" fillId="5" borderId="4" xfId="0" applyFont="1" applyFill="1" applyBorder="1" applyAlignment="1">
      <alignment horizontal="center"/>
    </xf>
    <xf numFmtId="0" fontId="0" fillId="5" borderId="0" xfId="0" applyFont="1" applyFill="1" applyAlignment="1"/>
    <xf numFmtId="0" fontId="2" fillId="5" borderId="5" xfId="0" applyFont="1" applyFill="1" applyBorder="1"/>
    <xf numFmtId="0" fontId="4" fillId="5" borderId="0" xfId="0" applyFont="1" applyFill="1"/>
    <xf numFmtId="0" fontId="4" fillId="5" borderId="7" xfId="0" applyFont="1" applyFill="1" applyBorder="1"/>
    <xf numFmtId="0" fontId="2" fillId="5" borderId="7" xfId="0" applyFont="1" applyFill="1" applyBorder="1"/>
    <xf numFmtId="0" fontId="2" fillId="5" borderId="8" xfId="0" applyFont="1" applyFill="1" applyBorder="1"/>
    <xf numFmtId="0" fontId="25" fillId="6" borderId="9" xfId="0" applyFont="1" applyFill="1" applyBorder="1" applyAlignment="1">
      <alignment horizontal="center"/>
    </xf>
    <xf numFmtId="0" fontId="17" fillId="0" borderId="10" xfId="0" applyFont="1" applyBorder="1"/>
    <xf numFmtId="0" fontId="17" fillId="0" borderId="11" xfId="0" applyFont="1" applyBorder="1"/>
    <xf numFmtId="0" fontId="17" fillId="0" borderId="2" xfId="0" applyFont="1" applyBorder="1"/>
    <xf numFmtId="0" fontId="17" fillId="0" borderId="3" xfId="0" applyFont="1" applyBorder="1"/>
    <xf numFmtId="0" fontId="18" fillId="5" borderId="4" xfId="0" applyFont="1" applyFill="1" applyBorder="1"/>
    <xf numFmtId="0" fontId="17" fillId="5" borderId="5" xfId="0" applyFont="1" applyFill="1" applyBorder="1"/>
    <xf numFmtId="0" fontId="18" fillId="5" borderId="0" xfId="0" applyFont="1" applyFill="1" applyAlignment="1"/>
    <xf numFmtId="0" fontId="16" fillId="2" borderId="4" xfId="0" applyFont="1" applyFill="1" applyBorder="1" applyAlignment="1">
      <alignment horizontal="center"/>
    </xf>
    <xf numFmtId="0" fontId="17" fillId="0" borderId="5" xfId="0" applyFont="1" applyBorder="1"/>
    <xf numFmtId="0" fontId="21" fillId="5" borderId="0" xfId="0" applyFont="1" applyFill="1" applyAlignment="1"/>
    <xf numFmtId="0" fontId="23" fillId="5" borderId="0" xfId="0" applyFont="1" applyFill="1" applyAlignment="1"/>
    <xf numFmtId="0" fontId="24" fillId="2" borderId="0" xfId="0" applyFont="1" applyFill="1" applyAlignment="1">
      <alignment horizontal="center"/>
    </xf>
    <xf numFmtId="0" fontId="19" fillId="3" borderId="0" xfId="0" applyFont="1" applyFill="1"/>
    <xf numFmtId="0" fontId="20" fillId="3" borderId="0" xfId="0" applyFont="1" applyFill="1"/>
    <xf numFmtId="0" fontId="19" fillId="9" borderId="0" xfId="0" applyFont="1" applyFill="1"/>
    <xf numFmtId="0" fontId="27" fillId="7" borderId="13" xfId="0" applyFont="1" applyFill="1" applyBorder="1" applyAlignment="1">
      <alignment vertical="top" wrapText="1"/>
    </xf>
    <xf numFmtId="0" fontId="19" fillId="9" borderId="0" xfId="0" applyFont="1" applyFill="1" applyAlignment="1">
      <alignment horizontal="center"/>
    </xf>
    <xf numFmtId="0" fontId="19" fillId="9" borderId="16" xfId="0" applyFont="1" applyFill="1" applyBorder="1"/>
    <xf numFmtId="164" fontId="19" fillId="9" borderId="16" xfId="0" applyNumberFormat="1" applyFont="1" applyFill="1" applyBorder="1"/>
    <xf numFmtId="0" fontId="20" fillId="0" borderId="0" xfId="0" applyFont="1" applyFill="1"/>
    <xf numFmtId="164" fontId="20" fillId="0" borderId="0" xfId="0" applyNumberFormat="1" applyFont="1" applyFill="1" applyAlignment="1">
      <alignment horizontal="center"/>
    </xf>
    <xf numFmtId="0" fontId="19" fillId="10" borderId="16" xfId="0" applyFont="1" applyFill="1" applyBorder="1"/>
    <xf numFmtId="0" fontId="29" fillId="11" borderId="0" xfId="0" applyFont="1" applyFill="1"/>
    <xf numFmtId="0" fontId="30" fillId="11" borderId="0" xfId="0" applyFont="1" applyFill="1"/>
    <xf numFmtId="0" fontId="19" fillId="12" borderId="0" xfId="0" applyFont="1" applyFill="1" applyAlignment="1">
      <alignment horizontal="center"/>
    </xf>
    <xf numFmtId="164" fontId="3" fillId="12" borderId="0" xfId="0" applyNumberFormat="1" applyFont="1" applyFill="1" applyAlignment="1">
      <alignment horizontal="center"/>
    </xf>
    <xf numFmtId="164" fontId="19" fillId="12" borderId="0" xfId="0" applyNumberFormat="1" applyFont="1" applyFill="1" applyBorder="1"/>
    <xf numFmtId="0" fontId="3" fillId="9" borderId="0" xfId="0" applyFont="1" applyFill="1"/>
    <xf numFmtId="0" fontId="19" fillId="13" borderId="0" xfId="0" applyFont="1" applyFill="1"/>
    <xf numFmtId="0" fontId="3" fillId="1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Times prior to dietary supplement</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KE"/>
        </a:p>
      </c:txPr>
    </c:title>
    <c:autoTitleDeleted val="0"/>
    <c:plotArea>
      <c:layout/>
      <c:barChart>
        <c:barDir val="col"/>
        <c:grouping val="clustered"/>
        <c:varyColors val="0"/>
        <c:ser>
          <c:idx val="0"/>
          <c:order val="0"/>
          <c:tx>
            <c:strRef>
              <c:f>'Q2A-EXAM'!$B$31</c:f>
              <c:strCache>
                <c:ptCount val="1"/>
                <c:pt idx="0">
                  <c:v>Race 1</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K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'Q2A-EXAM'!$C$30:$G$30</c:f>
              <c:strCache>
                <c:ptCount val="5"/>
                <c:pt idx="0">
                  <c:v>A</c:v>
                </c:pt>
                <c:pt idx="1">
                  <c:v>B</c:v>
                </c:pt>
                <c:pt idx="2">
                  <c:v>C</c:v>
                </c:pt>
                <c:pt idx="3">
                  <c:v>D</c:v>
                </c:pt>
                <c:pt idx="4">
                  <c:v>E</c:v>
                </c:pt>
              </c:strCache>
            </c:strRef>
          </c:cat>
          <c:val>
            <c:numRef>
              <c:f>'Q2A-EXAM'!$C$31:$G$31</c:f>
              <c:numCache>
                <c:formatCode>General</c:formatCode>
                <c:ptCount val="5"/>
                <c:pt idx="0">
                  <c:v>20.5</c:v>
                </c:pt>
                <c:pt idx="1">
                  <c:v>20.399999999999999</c:v>
                </c:pt>
                <c:pt idx="2">
                  <c:v>20.5</c:v>
                </c:pt>
                <c:pt idx="3">
                  <c:v>20.6</c:v>
                </c:pt>
                <c:pt idx="4">
                  <c:v>20.6</c:v>
                </c:pt>
              </c:numCache>
            </c:numRef>
          </c:val>
          <c:extLst>
            <c:ext xmlns:c16="http://schemas.microsoft.com/office/drawing/2014/chart" uri="{C3380CC4-5D6E-409C-BE32-E72D297353CC}">
              <c16:uniqueId val="{00000000-3453-47E5-9BA9-9D4AAE83E009}"/>
            </c:ext>
          </c:extLst>
        </c:ser>
        <c:ser>
          <c:idx val="1"/>
          <c:order val="1"/>
          <c:tx>
            <c:strRef>
              <c:f>'Q2A-EXAM'!$B$32</c:f>
              <c:strCache>
                <c:ptCount val="1"/>
                <c:pt idx="0">
                  <c:v>Race 2</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K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'Q2A-EXAM'!$C$30:$G$30</c:f>
              <c:strCache>
                <c:ptCount val="5"/>
                <c:pt idx="0">
                  <c:v>A</c:v>
                </c:pt>
                <c:pt idx="1">
                  <c:v>B</c:v>
                </c:pt>
                <c:pt idx="2">
                  <c:v>C</c:v>
                </c:pt>
                <c:pt idx="3">
                  <c:v>D</c:v>
                </c:pt>
                <c:pt idx="4">
                  <c:v>E</c:v>
                </c:pt>
              </c:strCache>
            </c:strRef>
          </c:cat>
          <c:val>
            <c:numRef>
              <c:f>'Q2A-EXAM'!$C$32:$G$32</c:f>
              <c:numCache>
                <c:formatCode>General</c:formatCode>
                <c:ptCount val="5"/>
                <c:pt idx="0">
                  <c:v>19.5</c:v>
                </c:pt>
                <c:pt idx="1">
                  <c:v>19.399999999999999</c:v>
                </c:pt>
                <c:pt idx="2">
                  <c:v>19.5</c:v>
                </c:pt>
                <c:pt idx="3">
                  <c:v>19.600000000000001</c:v>
                </c:pt>
                <c:pt idx="4">
                  <c:v>19.600000000000001</c:v>
                </c:pt>
              </c:numCache>
            </c:numRef>
          </c:val>
          <c:extLst>
            <c:ext xmlns:c16="http://schemas.microsoft.com/office/drawing/2014/chart" uri="{C3380CC4-5D6E-409C-BE32-E72D297353CC}">
              <c16:uniqueId val="{00000001-3453-47E5-9BA9-9D4AAE83E009}"/>
            </c:ext>
          </c:extLst>
        </c:ser>
        <c:ser>
          <c:idx val="2"/>
          <c:order val="2"/>
          <c:tx>
            <c:strRef>
              <c:f>'Q2A-EXAM'!$B$33</c:f>
              <c:strCache>
                <c:ptCount val="1"/>
                <c:pt idx="0">
                  <c:v>Race 3</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K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'Q2A-EXAM'!$C$30:$G$30</c:f>
              <c:strCache>
                <c:ptCount val="5"/>
                <c:pt idx="0">
                  <c:v>A</c:v>
                </c:pt>
                <c:pt idx="1">
                  <c:v>B</c:v>
                </c:pt>
                <c:pt idx="2">
                  <c:v>C</c:v>
                </c:pt>
                <c:pt idx="3">
                  <c:v>D</c:v>
                </c:pt>
                <c:pt idx="4">
                  <c:v>E</c:v>
                </c:pt>
              </c:strCache>
            </c:strRef>
          </c:cat>
          <c:val>
            <c:numRef>
              <c:f>'Q2A-EXAM'!$C$33:$G$33</c:f>
              <c:numCache>
                <c:formatCode>General</c:formatCode>
                <c:ptCount val="5"/>
                <c:pt idx="0">
                  <c:v>18.899999999999999</c:v>
                </c:pt>
                <c:pt idx="1">
                  <c:v>19</c:v>
                </c:pt>
                <c:pt idx="2">
                  <c:v>19.100000000000001</c:v>
                </c:pt>
                <c:pt idx="3">
                  <c:v>19.2</c:v>
                </c:pt>
                <c:pt idx="4">
                  <c:v>19.2</c:v>
                </c:pt>
              </c:numCache>
            </c:numRef>
          </c:val>
          <c:extLst>
            <c:ext xmlns:c16="http://schemas.microsoft.com/office/drawing/2014/chart" uri="{C3380CC4-5D6E-409C-BE32-E72D297353CC}">
              <c16:uniqueId val="{00000002-3453-47E5-9BA9-9D4AAE83E009}"/>
            </c:ext>
          </c:extLst>
        </c:ser>
        <c:ser>
          <c:idx val="3"/>
          <c:order val="3"/>
          <c:tx>
            <c:strRef>
              <c:f>'Q2A-EXAM'!$B$34</c:f>
              <c:strCache>
                <c:ptCount val="1"/>
                <c:pt idx="0">
                  <c:v>Race 4</c:v>
                </c:pt>
              </c:strCache>
            </c:strRef>
          </c:tx>
          <c:spPr>
            <a:solidFill>
              <a:schemeClr val="accent2">
                <a:lumMod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K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'Q2A-EXAM'!$C$30:$G$30</c:f>
              <c:strCache>
                <c:ptCount val="5"/>
                <c:pt idx="0">
                  <c:v>A</c:v>
                </c:pt>
                <c:pt idx="1">
                  <c:v>B</c:v>
                </c:pt>
                <c:pt idx="2">
                  <c:v>C</c:v>
                </c:pt>
                <c:pt idx="3">
                  <c:v>D</c:v>
                </c:pt>
                <c:pt idx="4">
                  <c:v>E</c:v>
                </c:pt>
              </c:strCache>
            </c:strRef>
          </c:cat>
          <c:val>
            <c:numRef>
              <c:f>'Q2A-EXAM'!$C$34:$G$34</c:f>
              <c:numCache>
                <c:formatCode>General</c:formatCode>
                <c:ptCount val="5"/>
                <c:pt idx="0">
                  <c:v>18</c:v>
                </c:pt>
                <c:pt idx="1">
                  <c:v>18.100000000000001</c:v>
                </c:pt>
                <c:pt idx="2">
                  <c:v>18.100000000000001</c:v>
                </c:pt>
                <c:pt idx="3">
                  <c:v>18.2</c:v>
                </c:pt>
                <c:pt idx="4">
                  <c:v>18.2</c:v>
                </c:pt>
              </c:numCache>
            </c:numRef>
          </c:val>
          <c:extLst>
            <c:ext xmlns:c16="http://schemas.microsoft.com/office/drawing/2014/chart" uri="{C3380CC4-5D6E-409C-BE32-E72D297353CC}">
              <c16:uniqueId val="{00000003-3453-47E5-9BA9-9D4AAE83E009}"/>
            </c:ext>
          </c:extLst>
        </c:ser>
        <c:ser>
          <c:idx val="4"/>
          <c:order val="4"/>
          <c:tx>
            <c:strRef>
              <c:f>'Q2A-EXAM'!$B$35</c:f>
              <c:strCache>
                <c:ptCount val="1"/>
                <c:pt idx="0">
                  <c:v>Race 5</c:v>
                </c:pt>
              </c:strCache>
            </c:strRef>
          </c:tx>
          <c:spPr>
            <a:solidFill>
              <a:schemeClr val="accent4">
                <a:lumMod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K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'Q2A-EXAM'!$C$30:$G$30</c:f>
              <c:strCache>
                <c:ptCount val="5"/>
                <c:pt idx="0">
                  <c:v>A</c:v>
                </c:pt>
                <c:pt idx="1">
                  <c:v>B</c:v>
                </c:pt>
                <c:pt idx="2">
                  <c:v>C</c:v>
                </c:pt>
                <c:pt idx="3">
                  <c:v>D</c:v>
                </c:pt>
                <c:pt idx="4">
                  <c:v>E</c:v>
                </c:pt>
              </c:strCache>
            </c:strRef>
          </c:cat>
          <c:val>
            <c:numRef>
              <c:f>'Q2A-EXAM'!$C$35:$G$35</c:f>
              <c:numCache>
                <c:formatCode>General</c:formatCode>
                <c:ptCount val="5"/>
                <c:pt idx="0">
                  <c:v>17.3</c:v>
                </c:pt>
                <c:pt idx="1">
                  <c:v>17.399999999999999</c:v>
                </c:pt>
                <c:pt idx="2">
                  <c:v>17.5</c:v>
                </c:pt>
                <c:pt idx="3">
                  <c:v>17.5</c:v>
                </c:pt>
                <c:pt idx="4">
                  <c:v>17.600000000000001</c:v>
                </c:pt>
              </c:numCache>
            </c:numRef>
          </c:val>
          <c:extLst>
            <c:ext xmlns:c16="http://schemas.microsoft.com/office/drawing/2014/chart" uri="{C3380CC4-5D6E-409C-BE32-E72D297353CC}">
              <c16:uniqueId val="{00000004-3453-47E5-9BA9-9D4AAE83E009}"/>
            </c:ext>
          </c:extLst>
        </c:ser>
        <c:dLbls>
          <c:dLblPos val="outEnd"/>
          <c:showLegendKey val="0"/>
          <c:showVal val="1"/>
          <c:showCatName val="0"/>
          <c:showSerName val="0"/>
          <c:showPercent val="0"/>
          <c:showBubbleSize val="0"/>
        </c:dLbls>
        <c:gapWidth val="444"/>
        <c:overlap val="-90"/>
        <c:axId val="437055760"/>
        <c:axId val="437056088"/>
      </c:barChart>
      <c:catAx>
        <c:axId val="4370557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sprinters</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K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KE"/>
          </a:p>
        </c:txPr>
        <c:crossAx val="437056088"/>
        <c:crosses val="autoZero"/>
        <c:auto val="1"/>
        <c:lblAlgn val="ctr"/>
        <c:lblOffset val="100"/>
        <c:noMultiLvlLbl val="0"/>
      </c:catAx>
      <c:valAx>
        <c:axId val="437056088"/>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KE"/>
            </a:p>
          </c:txPr>
        </c:title>
        <c:numFmt formatCode="General" sourceLinked="1"/>
        <c:majorTickMark val="none"/>
        <c:minorTickMark val="none"/>
        <c:tickLblPos val="nextTo"/>
        <c:crossAx val="4370557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K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K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Black" panose="020B0A04020102020204" pitchFamily="34" charset="0"/>
                <a:ea typeface="+mn-ea"/>
                <a:cs typeface="+mn-cs"/>
              </a:defRPr>
            </a:pPr>
            <a:r>
              <a:rPr lang="en-US">
                <a:solidFill>
                  <a:sysClr val="windowText" lastClr="000000"/>
                </a:solidFill>
                <a:latin typeface="Arial Black" panose="020B0A04020102020204" pitchFamily="34" charset="0"/>
              </a:rPr>
              <a:t>TIMES</a:t>
            </a:r>
            <a:r>
              <a:rPr lang="en-US" baseline="0">
                <a:solidFill>
                  <a:sysClr val="windowText" lastClr="000000"/>
                </a:solidFill>
                <a:latin typeface="Arial Black" panose="020B0A04020102020204" pitchFamily="34" charset="0"/>
              </a:rPr>
              <a:t> AFTER DIETARY SUPPLIMENT</a:t>
            </a:r>
            <a:endParaRPr lang="en-US">
              <a:solidFill>
                <a:sysClr val="windowText" lastClr="000000"/>
              </a:solidFill>
              <a:latin typeface="Arial Black" panose="020B0A040201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Black" panose="020B0A04020102020204" pitchFamily="34" charset="0"/>
              <a:ea typeface="+mn-ea"/>
              <a:cs typeface="+mn-cs"/>
            </a:defRPr>
          </a:pPr>
          <a:endParaRPr lang="en-KE"/>
        </a:p>
      </c:txPr>
    </c:title>
    <c:autoTitleDeleted val="0"/>
    <c:plotArea>
      <c:layout/>
      <c:barChart>
        <c:barDir val="col"/>
        <c:grouping val="clustered"/>
        <c:varyColors val="0"/>
        <c:ser>
          <c:idx val="0"/>
          <c:order val="0"/>
          <c:tx>
            <c:strRef>
              <c:f>'Q2A-EXAM'!$B$41</c:f>
              <c:strCache>
                <c:ptCount val="1"/>
                <c:pt idx="0">
                  <c:v>Race 1</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'Q2A-EXAM'!$C$40:$G$40</c:f>
              <c:strCache>
                <c:ptCount val="5"/>
                <c:pt idx="0">
                  <c:v>A</c:v>
                </c:pt>
                <c:pt idx="1">
                  <c:v>B</c:v>
                </c:pt>
                <c:pt idx="2">
                  <c:v>C</c:v>
                </c:pt>
                <c:pt idx="3">
                  <c:v>D</c:v>
                </c:pt>
                <c:pt idx="4">
                  <c:v>E</c:v>
                </c:pt>
              </c:strCache>
            </c:strRef>
          </c:cat>
          <c:val>
            <c:numRef>
              <c:f>'Q2A-EXAM'!$C$41:$G$41</c:f>
              <c:numCache>
                <c:formatCode>General</c:formatCode>
                <c:ptCount val="5"/>
                <c:pt idx="0">
                  <c:v>19.5</c:v>
                </c:pt>
                <c:pt idx="1">
                  <c:v>19.399999999999999</c:v>
                </c:pt>
                <c:pt idx="2">
                  <c:v>19.5</c:v>
                </c:pt>
                <c:pt idx="3">
                  <c:v>19.600000000000001</c:v>
                </c:pt>
                <c:pt idx="4">
                  <c:v>19.600000000000001</c:v>
                </c:pt>
              </c:numCache>
            </c:numRef>
          </c:val>
          <c:extLst>
            <c:ext xmlns:c16="http://schemas.microsoft.com/office/drawing/2014/chart" uri="{C3380CC4-5D6E-409C-BE32-E72D297353CC}">
              <c16:uniqueId val="{00000000-1EA8-409A-8E63-6684A8414834}"/>
            </c:ext>
          </c:extLst>
        </c:ser>
        <c:ser>
          <c:idx val="1"/>
          <c:order val="1"/>
          <c:tx>
            <c:strRef>
              <c:f>'Q2A-EXAM'!$B$42</c:f>
              <c:strCache>
                <c:ptCount val="1"/>
                <c:pt idx="0">
                  <c:v>Race 2</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'Q2A-EXAM'!$C$40:$G$40</c:f>
              <c:strCache>
                <c:ptCount val="5"/>
                <c:pt idx="0">
                  <c:v>A</c:v>
                </c:pt>
                <c:pt idx="1">
                  <c:v>B</c:v>
                </c:pt>
                <c:pt idx="2">
                  <c:v>C</c:v>
                </c:pt>
                <c:pt idx="3">
                  <c:v>D</c:v>
                </c:pt>
                <c:pt idx="4">
                  <c:v>E</c:v>
                </c:pt>
              </c:strCache>
            </c:strRef>
          </c:cat>
          <c:val>
            <c:numRef>
              <c:f>'Q2A-EXAM'!$C$42:$G$42</c:f>
              <c:numCache>
                <c:formatCode>General</c:formatCode>
                <c:ptCount val="5"/>
                <c:pt idx="0">
                  <c:v>18.5</c:v>
                </c:pt>
                <c:pt idx="1">
                  <c:v>18.399999999999999</c:v>
                </c:pt>
                <c:pt idx="2">
                  <c:v>18.5</c:v>
                </c:pt>
                <c:pt idx="3">
                  <c:v>18.600000000000001</c:v>
                </c:pt>
                <c:pt idx="4">
                  <c:v>18.600000000000001</c:v>
                </c:pt>
              </c:numCache>
            </c:numRef>
          </c:val>
          <c:extLst>
            <c:ext xmlns:c16="http://schemas.microsoft.com/office/drawing/2014/chart" uri="{C3380CC4-5D6E-409C-BE32-E72D297353CC}">
              <c16:uniqueId val="{00000001-1EA8-409A-8E63-6684A8414834}"/>
            </c:ext>
          </c:extLst>
        </c:ser>
        <c:ser>
          <c:idx val="2"/>
          <c:order val="2"/>
          <c:tx>
            <c:strRef>
              <c:f>'Q2A-EXAM'!$B$43</c:f>
              <c:strCache>
                <c:ptCount val="1"/>
                <c:pt idx="0">
                  <c:v>Race 3</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'Q2A-EXAM'!$C$40:$G$40</c:f>
              <c:strCache>
                <c:ptCount val="5"/>
                <c:pt idx="0">
                  <c:v>A</c:v>
                </c:pt>
                <c:pt idx="1">
                  <c:v>B</c:v>
                </c:pt>
                <c:pt idx="2">
                  <c:v>C</c:v>
                </c:pt>
                <c:pt idx="3">
                  <c:v>D</c:v>
                </c:pt>
                <c:pt idx="4">
                  <c:v>E</c:v>
                </c:pt>
              </c:strCache>
            </c:strRef>
          </c:cat>
          <c:val>
            <c:numRef>
              <c:f>'Q2A-EXAM'!$C$43:$G$43</c:f>
              <c:numCache>
                <c:formatCode>General</c:formatCode>
                <c:ptCount val="5"/>
                <c:pt idx="0">
                  <c:v>17.899999999999999</c:v>
                </c:pt>
                <c:pt idx="1">
                  <c:v>18</c:v>
                </c:pt>
                <c:pt idx="2">
                  <c:v>18.100000000000001</c:v>
                </c:pt>
                <c:pt idx="3">
                  <c:v>18.2</c:v>
                </c:pt>
                <c:pt idx="4">
                  <c:v>18.2</c:v>
                </c:pt>
              </c:numCache>
            </c:numRef>
          </c:val>
          <c:extLst>
            <c:ext xmlns:c16="http://schemas.microsoft.com/office/drawing/2014/chart" uri="{C3380CC4-5D6E-409C-BE32-E72D297353CC}">
              <c16:uniqueId val="{00000002-1EA8-409A-8E63-6684A8414834}"/>
            </c:ext>
          </c:extLst>
        </c:ser>
        <c:ser>
          <c:idx val="3"/>
          <c:order val="3"/>
          <c:tx>
            <c:strRef>
              <c:f>'Q2A-EXAM'!$B$44</c:f>
              <c:strCache>
                <c:ptCount val="1"/>
                <c:pt idx="0">
                  <c:v>Race 4</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'Q2A-EXAM'!$C$40:$G$40</c:f>
              <c:strCache>
                <c:ptCount val="5"/>
                <c:pt idx="0">
                  <c:v>A</c:v>
                </c:pt>
                <c:pt idx="1">
                  <c:v>B</c:v>
                </c:pt>
                <c:pt idx="2">
                  <c:v>C</c:v>
                </c:pt>
                <c:pt idx="3">
                  <c:v>D</c:v>
                </c:pt>
                <c:pt idx="4">
                  <c:v>E</c:v>
                </c:pt>
              </c:strCache>
            </c:strRef>
          </c:cat>
          <c:val>
            <c:numRef>
              <c:f>'Q2A-EXAM'!$C$44:$G$44</c:f>
              <c:numCache>
                <c:formatCode>General</c:formatCode>
                <c:ptCount val="5"/>
                <c:pt idx="0">
                  <c:v>17</c:v>
                </c:pt>
                <c:pt idx="1">
                  <c:v>17.100000000000001</c:v>
                </c:pt>
                <c:pt idx="2">
                  <c:v>17.100000000000001</c:v>
                </c:pt>
                <c:pt idx="3">
                  <c:v>17.2</c:v>
                </c:pt>
                <c:pt idx="4">
                  <c:v>17.2</c:v>
                </c:pt>
              </c:numCache>
            </c:numRef>
          </c:val>
          <c:extLst>
            <c:ext xmlns:c16="http://schemas.microsoft.com/office/drawing/2014/chart" uri="{C3380CC4-5D6E-409C-BE32-E72D297353CC}">
              <c16:uniqueId val="{00000003-1EA8-409A-8E63-6684A8414834}"/>
            </c:ext>
          </c:extLst>
        </c:ser>
        <c:ser>
          <c:idx val="4"/>
          <c:order val="4"/>
          <c:tx>
            <c:strRef>
              <c:f>'Q2A-EXAM'!$B$45</c:f>
              <c:strCache>
                <c:ptCount val="1"/>
                <c:pt idx="0">
                  <c:v>Race 5</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'Q2A-EXAM'!$C$40:$G$40</c:f>
              <c:strCache>
                <c:ptCount val="5"/>
                <c:pt idx="0">
                  <c:v>A</c:v>
                </c:pt>
                <c:pt idx="1">
                  <c:v>B</c:v>
                </c:pt>
                <c:pt idx="2">
                  <c:v>C</c:v>
                </c:pt>
                <c:pt idx="3">
                  <c:v>D</c:v>
                </c:pt>
                <c:pt idx="4">
                  <c:v>E</c:v>
                </c:pt>
              </c:strCache>
            </c:strRef>
          </c:cat>
          <c:val>
            <c:numRef>
              <c:f>'Q2A-EXAM'!$C$45:$G$45</c:f>
              <c:numCache>
                <c:formatCode>General</c:formatCode>
                <c:ptCount val="5"/>
                <c:pt idx="0">
                  <c:v>16.3</c:v>
                </c:pt>
                <c:pt idx="1">
                  <c:v>16.399999999999999</c:v>
                </c:pt>
                <c:pt idx="2">
                  <c:v>16.5</c:v>
                </c:pt>
                <c:pt idx="3">
                  <c:v>16.5</c:v>
                </c:pt>
                <c:pt idx="4">
                  <c:v>16.600000000000001</c:v>
                </c:pt>
              </c:numCache>
            </c:numRef>
          </c:val>
          <c:extLst>
            <c:ext xmlns:c16="http://schemas.microsoft.com/office/drawing/2014/chart" uri="{C3380CC4-5D6E-409C-BE32-E72D297353CC}">
              <c16:uniqueId val="{00000004-1EA8-409A-8E63-6684A8414834}"/>
            </c:ext>
          </c:extLst>
        </c:ser>
        <c:dLbls>
          <c:dLblPos val="outEnd"/>
          <c:showLegendKey val="0"/>
          <c:showVal val="0"/>
          <c:showCatName val="0"/>
          <c:showSerName val="0"/>
          <c:showPercent val="0"/>
          <c:showBubbleSize val="0"/>
        </c:dLbls>
        <c:gapWidth val="150"/>
        <c:axId val="511587408"/>
        <c:axId val="511583800"/>
      </c:barChart>
      <c:catAx>
        <c:axId val="511587408"/>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sprinters</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K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KE"/>
          </a:p>
        </c:txPr>
        <c:crossAx val="511583800"/>
        <c:crosses val="autoZero"/>
        <c:auto val="1"/>
        <c:lblAlgn val="ctr"/>
        <c:lblOffset val="100"/>
        <c:noMultiLvlLbl val="0"/>
      </c:catAx>
      <c:valAx>
        <c:axId val="511583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Time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K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KE"/>
          </a:p>
        </c:txPr>
        <c:crossAx val="51158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K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K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323849</xdr:colOff>
      <xdr:row>16</xdr:row>
      <xdr:rowOff>161925</xdr:rowOff>
    </xdr:from>
    <xdr:to>
      <xdr:col>9</xdr:col>
      <xdr:colOff>4257674</xdr:colOff>
      <xdr:row>32</xdr:row>
      <xdr:rowOff>47625</xdr:rowOff>
    </xdr:to>
    <xdr:graphicFrame macro="">
      <xdr:nvGraphicFramePr>
        <xdr:cNvPr id="6" name="Chart 5">
          <a:extLst>
            <a:ext uri="{FF2B5EF4-FFF2-40B4-BE49-F238E27FC236}">
              <a16:creationId xmlns:a16="http://schemas.microsoft.com/office/drawing/2014/main" id="{80CA65CB-1807-445C-9DF2-16F6E83ACE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581025</xdr:colOff>
      <xdr:row>32</xdr:row>
      <xdr:rowOff>76200</xdr:rowOff>
    </xdr:from>
    <xdr:to>
      <xdr:col>9</xdr:col>
      <xdr:colOff>3933825</xdr:colOff>
      <xdr:row>46</xdr:row>
      <xdr:rowOff>133350</xdr:rowOff>
    </xdr:to>
    <xdr:graphicFrame macro="">
      <xdr:nvGraphicFramePr>
        <xdr:cNvPr id="7" name="Chart 6">
          <a:extLst>
            <a:ext uri="{FF2B5EF4-FFF2-40B4-BE49-F238E27FC236}">
              <a16:creationId xmlns:a16="http://schemas.microsoft.com/office/drawing/2014/main" id="{30E4E7BF-AF64-426A-9C9A-654A22C3C1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6</xdr:row>
      <xdr:rowOff>133350</xdr:rowOff>
    </xdr:from>
    <xdr:to>
      <xdr:col>0</xdr:col>
      <xdr:colOff>6134100</xdr:colOff>
      <xdr:row>19</xdr:row>
      <xdr:rowOff>28575</xdr:rowOff>
    </xdr:to>
    <xdr:pic>
      <xdr:nvPicPr>
        <xdr:cNvPr id="2" name="Picture 1" descr="https://lh5.googleusercontent.com/gLcXbX0gkPfomizytMf1sHBAGsBk_-8Cd_X6aFbKlLRB6ZTn9gvcChs8TIDvnKMJSO8cY5_yyBddmpErmpJvNSC6LLoLPZ6dn62Tr9u1wTjngSNgRC0szDxWPxC9hgVrdlq1MTtr">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409700"/>
          <a:ext cx="6105525"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6181725</xdr:colOff>
      <xdr:row>6</xdr:row>
      <xdr:rowOff>123825</xdr:rowOff>
    </xdr:from>
    <xdr:to>
      <xdr:col>0</xdr:col>
      <xdr:colOff>10544175</xdr:colOff>
      <xdr:row>20</xdr:row>
      <xdr:rowOff>152400</xdr:rowOff>
    </xdr:to>
    <xdr:pic>
      <xdr:nvPicPr>
        <xdr:cNvPr id="3" name="Picture 2" descr="https://lh6.googleusercontent.com/QufafMmHbfA0dEp1Bg7ZEabpxKWXhVcuG5ju-5ONiorwDyUmYjM1MMCXvc_VYGWQ-FjHEeR7ecHy3vnesNo63g9f8hUAGoCERRK4GNgv7oEkH-SM5RDZYZb0XE-vMoXvgwdg_6yT">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81725" y="1400175"/>
          <a:ext cx="4362450" cy="229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3228975</xdr:colOff>
      <xdr:row>19</xdr:row>
      <xdr:rowOff>133350</xdr:rowOff>
    </xdr:from>
    <xdr:to>
      <xdr:col>0</xdr:col>
      <xdr:colOff>8058150</xdr:colOff>
      <xdr:row>33</xdr:row>
      <xdr:rowOff>142875</xdr:rowOff>
    </xdr:to>
    <xdr:pic>
      <xdr:nvPicPr>
        <xdr:cNvPr id="4" name="Picture 3" descr="https://lh4.googleusercontent.com/tj5TY8tIKI9AhdLnXj0PaS5n794nw07l5SC6AUXn-NVh4PyL5xNpPaXj5ZHZ3stes9whs4fEBc9jO6dqnXb_ye84PUrTSMnw4RX62eLCywT-eV4s5ZOF39wYQFSTvvmE7s5xoDdD">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28975" y="3352800"/>
          <a:ext cx="4829175" cy="227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opLeftCell="A39" workbookViewId="0">
      <selection activeCell="B56" sqref="B56:J56"/>
    </sheetView>
  </sheetViews>
  <sheetFormatPr defaultColWidth="14.42578125" defaultRowHeight="15.75" customHeight="1" x14ac:dyDescent="0.2"/>
  <cols>
    <col min="1" max="1" width="14.42578125" style="2"/>
    <col min="2" max="2" width="24" style="2" bestFit="1" customWidth="1"/>
    <col min="3" max="3" width="27.140625" style="2" bestFit="1" customWidth="1"/>
    <col min="4" max="4" width="18.5703125" style="2" bestFit="1" customWidth="1"/>
    <col min="5" max="5" width="33.42578125" style="2" bestFit="1" customWidth="1"/>
    <col min="6" max="6" width="22.42578125" style="2" bestFit="1" customWidth="1"/>
    <col min="7" max="16384" width="14.42578125" style="2"/>
  </cols>
  <sheetData>
    <row r="1" spans="1:26" ht="15.75" customHeight="1" x14ac:dyDescent="0.25">
      <c r="A1" s="51" t="s">
        <v>77</v>
      </c>
      <c r="B1" s="52"/>
      <c r="C1" s="52"/>
      <c r="D1" s="52"/>
      <c r="E1" s="52"/>
      <c r="F1" s="52"/>
      <c r="G1" s="52"/>
      <c r="H1" s="52"/>
      <c r="I1" s="52"/>
      <c r="J1" s="53"/>
      <c r="K1" s="1"/>
      <c r="L1" s="1"/>
      <c r="M1" s="1"/>
      <c r="N1" s="1"/>
      <c r="O1" s="1"/>
      <c r="P1" s="1"/>
      <c r="Q1" s="1"/>
      <c r="R1" s="1"/>
      <c r="S1" s="1"/>
      <c r="T1" s="1"/>
      <c r="U1" s="1"/>
      <c r="V1" s="1"/>
      <c r="W1" s="1"/>
      <c r="X1" s="1"/>
      <c r="Y1" s="1"/>
      <c r="Z1" s="1"/>
    </row>
    <row r="2" spans="1:26" ht="15.75" customHeight="1" x14ac:dyDescent="0.2">
      <c r="A2" s="48"/>
      <c r="B2" s="49"/>
      <c r="C2" s="49"/>
      <c r="D2" s="49"/>
      <c r="E2" s="49"/>
      <c r="F2" s="49"/>
      <c r="G2" s="49"/>
      <c r="H2" s="49"/>
      <c r="I2" s="49"/>
      <c r="J2" s="50"/>
      <c r="K2" s="1"/>
      <c r="L2" s="1"/>
      <c r="M2" s="1"/>
      <c r="N2" s="1"/>
      <c r="O2" s="1"/>
      <c r="P2" s="1"/>
      <c r="Q2" s="1"/>
      <c r="R2" s="1"/>
      <c r="S2" s="1"/>
      <c r="T2" s="1"/>
      <c r="U2" s="1"/>
      <c r="V2" s="1"/>
      <c r="W2" s="1"/>
      <c r="X2" s="1"/>
      <c r="Y2" s="1"/>
      <c r="Z2" s="1"/>
    </row>
    <row r="3" spans="1:26" ht="15.75" customHeight="1" x14ac:dyDescent="0.25">
      <c r="A3" s="3" t="s">
        <v>0</v>
      </c>
      <c r="B3" s="54" t="s">
        <v>1</v>
      </c>
      <c r="C3" s="49"/>
      <c r="D3" s="49"/>
      <c r="E3" s="49"/>
      <c r="F3" s="49"/>
      <c r="G3" s="49"/>
      <c r="H3" s="49"/>
      <c r="I3" s="49"/>
      <c r="J3" s="50"/>
      <c r="K3" s="1"/>
      <c r="L3" s="1"/>
      <c r="M3" s="1"/>
      <c r="N3" s="1"/>
      <c r="O3" s="1"/>
      <c r="P3" s="1"/>
      <c r="Q3" s="1"/>
      <c r="R3" s="1"/>
      <c r="S3" s="1"/>
      <c r="T3" s="1"/>
      <c r="U3" s="1"/>
      <c r="V3" s="1"/>
      <c r="W3" s="1"/>
      <c r="X3" s="1"/>
      <c r="Y3" s="1"/>
      <c r="Z3" s="1"/>
    </row>
    <row r="4" spans="1:26" ht="15.75" customHeight="1" x14ac:dyDescent="0.2">
      <c r="A4" s="48"/>
      <c r="B4" s="49"/>
      <c r="C4" s="49"/>
      <c r="D4" s="49"/>
      <c r="E4" s="49"/>
      <c r="F4" s="49"/>
      <c r="G4" s="49"/>
      <c r="H4" s="49"/>
      <c r="I4" s="49"/>
      <c r="J4" s="50"/>
      <c r="K4" s="1"/>
      <c r="L4" s="1"/>
      <c r="M4" s="1"/>
      <c r="N4" s="1"/>
      <c r="O4" s="1"/>
      <c r="P4" s="1"/>
      <c r="Q4" s="1"/>
      <c r="R4" s="1"/>
      <c r="S4" s="1"/>
      <c r="T4" s="1"/>
      <c r="U4" s="1"/>
      <c r="V4" s="1"/>
      <c r="W4" s="1"/>
      <c r="X4" s="1"/>
      <c r="Y4" s="1"/>
      <c r="Z4" s="1"/>
    </row>
    <row r="5" spans="1:26" ht="15.75" customHeight="1" x14ac:dyDescent="0.25">
      <c r="A5" s="55" t="s">
        <v>2</v>
      </c>
      <c r="B5" s="49"/>
      <c r="C5" s="49"/>
      <c r="D5" s="49"/>
      <c r="E5" s="49"/>
      <c r="F5" s="49"/>
      <c r="G5" s="49"/>
      <c r="H5" s="49"/>
      <c r="I5" s="49"/>
      <c r="J5" s="50"/>
      <c r="K5" s="1"/>
      <c r="L5" s="1"/>
      <c r="M5" s="1"/>
      <c r="N5" s="1"/>
      <c r="O5" s="1"/>
      <c r="P5" s="1"/>
      <c r="Q5" s="1"/>
      <c r="R5" s="1"/>
      <c r="S5" s="1"/>
      <c r="T5" s="1"/>
      <c r="U5" s="1"/>
      <c r="V5" s="1"/>
      <c r="W5" s="1"/>
      <c r="X5" s="1"/>
      <c r="Y5" s="1"/>
      <c r="Z5" s="1"/>
    </row>
    <row r="6" spans="1:26" ht="15.75" customHeight="1" x14ac:dyDescent="0.2">
      <c r="A6" s="48"/>
      <c r="B6" s="49"/>
      <c r="C6" s="49"/>
      <c r="D6" s="49"/>
      <c r="E6" s="49"/>
      <c r="F6" s="49"/>
      <c r="G6" s="49"/>
      <c r="H6" s="49"/>
      <c r="I6" s="49"/>
      <c r="J6" s="50"/>
      <c r="K6" s="1"/>
      <c r="L6" s="1"/>
      <c r="M6" s="1"/>
      <c r="N6" s="1"/>
      <c r="O6" s="1"/>
      <c r="P6" s="1"/>
      <c r="Q6" s="1"/>
      <c r="R6" s="1"/>
      <c r="S6" s="1"/>
      <c r="T6" s="1"/>
      <c r="U6" s="1"/>
      <c r="V6" s="1"/>
      <c r="W6" s="1"/>
      <c r="X6" s="1"/>
      <c r="Y6" s="1"/>
      <c r="Z6" s="1"/>
    </row>
    <row r="7" spans="1:26" ht="15.75" customHeight="1" x14ac:dyDescent="0.25">
      <c r="A7" s="4">
        <v>1</v>
      </c>
      <c r="B7" s="56" t="s">
        <v>3</v>
      </c>
      <c r="C7" s="49"/>
      <c r="D7" s="49"/>
      <c r="E7" s="49"/>
      <c r="F7" s="49"/>
      <c r="G7" s="49"/>
      <c r="H7" s="49"/>
      <c r="I7" s="49"/>
      <c r="J7" s="50"/>
      <c r="K7" s="1"/>
      <c r="L7" s="1"/>
      <c r="M7" s="1"/>
      <c r="N7" s="1"/>
      <c r="O7" s="1"/>
      <c r="P7" s="1"/>
      <c r="Q7" s="1"/>
      <c r="R7" s="1"/>
      <c r="S7" s="1"/>
      <c r="T7" s="1"/>
      <c r="U7" s="1"/>
      <c r="V7" s="1"/>
      <c r="W7" s="1"/>
      <c r="X7" s="1"/>
      <c r="Y7" s="1"/>
      <c r="Z7" s="1"/>
    </row>
    <row r="8" spans="1:26" ht="15.75" customHeight="1" x14ac:dyDescent="0.2">
      <c r="A8" s="48"/>
      <c r="B8" s="49"/>
      <c r="C8" s="49"/>
      <c r="D8" s="49"/>
      <c r="E8" s="49"/>
      <c r="F8" s="49"/>
      <c r="G8" s="49"/>
      <c r="H8" s="49"/>
      <c r="I8" s="49"/>
      <c r="J8" s="50"/>
      <c r="K8" s="1"/>
      <c r="L8" s="1"/>
      <c r="M8" s="1"/>
      <c r="N8" s="1"/>
      <c r="O8" s="1"/>
      <c r="P8" s="1"/>
      <c r="Q8" s="1"/>
      <c r="R8" s="1"/>
      <c r="S8" s="1"/>
      <c r="T8" s="1"/>
      <c r="U8" s="1"/>
      <c r="V8" s="1"/>
      <c r="W8" s="1"/>
      <c r="X8" s="1"/>
      <c r="Y8" s="1"/>
      <c r="Z8" s="1"/>
    </row>
    <row r="9" spans="1:26" ht="15.75" customHeight="1" x14ac:dyDescent="0.25">
      <c r="A9" s="4">
        <v>2</v>
      </c>
      <c r="B9" s="56" t="s">
        <v>4</v>
      </c>
      <c r="C9" s="49"/>
      <c r="D9" s="49"/>
      <c r="E9" s="49"/>
      <c r="F9" s="49"/>
      <c r="G9" s="49"/>
      <c r="H9" s="49"/>
      <c r="I9" s="49"/>
      <c r="J9" s="50"/>
      <c r="K9" s="1"/>
      <c r="L9" s="1"/>
      <c r="M9" s="1"/>
      <c r="N9" s="1"/>
      <c r="O9" s="1"/>
      <c r="P9" s="1"/>
      <c r="Q9" s="1"/>
      <c r="R9" s="1"/>
      <c r="S9" s="1"/>
      <c r="T9" s="1"/>
      <c r="U9" s="1"/>
      <c r="V9" s="1"/>
      <c r="W9" s="1"/>
      <c r="X9" s="1"/>
      <c r="Y9" s="1"/>
      <c r="Z9" s="1"/>
    </row>
    <row r="10" spans="1:26" ht="15.75" customHeight="1" x14ac:dyDescent="0.2">
      <c r="A10" s="48"/>
      <c r="B10" s="49"/>
      <c r="C10" s="49"/>
      <c r="D10" s="49"/>
      <c r="E10" s="49"/>
      <c r="F10" s="49"/>
      <c r="G10" s="49"/>
      <c r="H10" s="49"/>
      <c r="I10" s="49"/>
      <c r="J10" s="50"/>
      <c r="K10" s="1"/>
      <c r="L10" s="1"/>
      <c r="M10" s="1"/>
      <c r="N10" s="1"/>
      <c r="O10" s="1"/>
      <c r="P10" s="1"/>
      <c r="Q10" s="1"/>
      <c r="R10" s="1"/>
      <c r="S10" s="1"/>
      <c r="T10" s="1"/>
      <c r="U10" s="1"/>
      <c r="V10" s="1"/>
      <c r="W10" s="1"/>
      <c r="X10" s="1"/>
      <c r="Y10" s="1"/>
      <c r="Z10" s="1"/>
    </row>
    <row r="11" spans="1:26" ht="15.75" customHeight="1" x14ac:dyDescent="0.25">
      <c r="A11" s="4">
        <v>3</v>
      </c>
      <c r="B11" s="56" t="s">
        <v>5</v>
      </c>
      <c r="C11" s="49"/>
      <c r="D11" s="49"/>
      <c r="E11" s="49"/>
      <c r="F11" s="49"/>
      <c r="G11" s="49"/>
      <c r="H11" s="49"/>
      <c r="I11" s="49"/>
      <c r="J11" s="50"/>
      <c r="K11" s="1"/>
      <c r="L11" s="1"/>
      <c r="M11" s="1"/>
      <c r="N11" s="1"/>
      <c r="O11" s="1"/>
      <c r="P11" s="1"/>
      <c r="Q11" s="1"/>
      <c r="R11" s="1"/>
      <c r="S11" s="1"/>
      <c r="T11" s="1"/>
      <c r="U11" s="1"/>
      <c r="V11" s="1"/>
      <c r="W11" s="1"/>
      <c r="X11" s="1"/>
      <c r="Y11" s="1"/>
      <c r="Z11" s="1"/>
    </row>
    <row r="12" spans="1:26" ht="15.75" customHeight="1" x14ac:dyDescent="0.2">
      <c r="A12" s="48"/>
      <c r="B12" s="49"/>
      <c r="C12" s="49"/>
      <c r="D12" s="49"/>
      <c r="E12" s="49"/>
      <c r="F12" s="49"/>
      <c r="G12" s="49"/>
      <c r="H12" s="49"/>
      <c r="I12" s="49"/>
      <c r="J12" s="50"/>
      <c r="K12" s="1"/>
      <c r="L12" s="1"/>
      <c r="M12" s="1"/>
      <c r="N12" s="1"/>
      <c r="O12" s="1"/>
      <c r="P12" s="1"/>
      <c r="Q12" s="1"/>
      <c r="R12" s="1"/>
      <c r="S12" s="1"/>
      <c r="T12" s="1"/>
      <c r="U12" s="1"/>
      <c r="V12" s="1"/>
      <c r="W12" s="1"/>
      <c r="X12" s="1"/>
      <c r="Y12" s="1"/>
      <c r="Z12" s="1"/>
    </row>
    <row r="13" spans="1:26" ht="15.75" customHeight="1" x14ac:dyDescent="0.2">
      <c r="A13" s="5"/>
      <c r="B13" s="56" t="s">
        <v>6</v>
      </c>
      <c r="C13" s="49"/>
      <c r="D13" s="49"/>
      <c r="E13" s="49"/>
      <c r="F13" s="49"/>
      <c r="G13" s="49"/>
      <c r="H13" s="49"/>
      <c r="I13" s="49"/>
      <c r="J13" s="50"/>
      <c r="K13" s="1"/>
      <c r="L13" s="1"/>
      <c r="M13" s="1"/>
      <c r="N13" s="1"/>
      <c r="O13" s="1"/>
      <c r="P13" s="1"/>
      <c r="Q13" s="1"/>
      <c r="R13" s="1"/>
      <c r="S13" s="1"/>
      <c r="T13" s="1"/>
      <c r="U13" s="1"/>
      <c r="V13" s="1"/>
      <c r="W13" s="1"/>
      <c r="X13" s="1"/>
      <c r="Y13" s="1"/>
      <c r="Z13" s="1"/>
    </row>
    <row r="14" spans="1:26" ht="15.75" customHeight="1" x14ac:dyDescent="0.2">
      <c r="A14" s="48"/>
      <c r="B14" s="49"/>
      <c r="C14" s="49"/>
      <c r="D14" s="49"/>
      <c r="E14" s="49"/>
      <c r="F14" s="49"/>
      <c r="G14" s="49"/>
      <c r="H14" s="49"/>
      <c r="I14" s="49"/>
      <c r="J14" s="50"/>
      <c r="K14" s="1"/>
      <c r="L14" s="1"/>
      <c r="M14" s="1"/>
      <c r="N14" s="1"/>
      <c r="O14" s="1"/>
      <c r="P14" s="1"/>
      <c r="Q14" s="1"/>
      <c r="R14" s="1"/>
      <c r="S14" s="1"/>
      <c r="T14" s="1"/>
      <c r="U14" s="1"/>
      <c r="V14" s="1"/>
      <c r="W14" s="1"/>
      <c r="X14" s="1"/>
      <c r="Y14" s="1"/>
      <c r="Z14" s="1"/>
    </row>
    <row r="15" spans="1:26" ht="15.75" customHeight="1" x14ac:dyDescent="0.25">
      <c r="A15" s="4">
        <v>4</v>
      </c>
      <c r="B15" s="56" t="s">
        <v>7</v>
      </c>
      <c r="C15" s="49"/>
      <c r="D15" s="49"/>
      <c r="E15" s="49"/>
      <c r="F15" s="49"/>
      <c r="G15" s="49"/>
      <c r="H15" s="49"/>
      <c r="I15" s="49"/>
      <c r="J15" s="50"/>
      <c r="K15" s="1"/>
      <c r="L15" s="1"/>
      <c r="M15" s="1"/>
      <c r="N15" s="1"/>
      <c r="O15" s="1"/>
      <c r="P15" s="1"/>
      <c r="Q15" s="1"/>
      <c r="R15" s="1"/>
      <c r="S15" s="1"/>
      <c r="T15" s="1"/>
      <c r="U15" s="1"/>
      <c r="V15" s="1"/>
      <c r="W15" s="1"/>
      <c r="X15" s="1"/>
      <c r="Y15" s="1"/>
      <c r="Z15" s="1"/>
    </row>
    <row r="16" spans="1:26" ht="15.75" customHeight="1" x14ac:dyDescent="0.2">
      <c r="A16" s="5"/>
      <c r="B16" s="56" t="s">
        <v>8</v>
      </c>
      <c r="C16" s="49"/>
      <c r="D16" s="49"/>
      <c r="E16" s="49"/>
      <c r="F16" s="49"/>
      <c r="G16" s="49"/>
      <c r="H16" s="49"/>
      <c r="I16" s="49"/>
      <c r="J16" s="50"/>
      <c r="K16" s="1"/>
      <c r="L16" s="1"/>
      <c r="M16" s="1"/>
      <c r="N16" s="1"/>
      <c r="O16" s="1"/>
      <c r="P16" s="1"/>
      <c r="Q16" s="1"/>
      <c r="R16" s="1"/>
      <c r="S16" s="1"/>
      <c r="T16" s="1"/>
      <c r="U16" s="1"/>
      <c r="V16" s="1"/>
      <c r="W16" s="1"/>
      <c r="X16" s="1"/>
      <c r="Y16" s="1"/>
      <c r="Z16" s="1"/>
    </row>
    <row r="17" spans="1:26" ht="15.75" customHeight="1" x14ac:dyDescent="0.2">
      <c r="A17" s="5"/>
      <c r="B17" s="58" t="s">
        <v>9</v>
      </c>
      <c r="C17" s="49"/>
      <c r="D17" s="49"/>
      <c r="E17" s="49"/>
      <c r="F17" s="49"/>
      <c r="G17" s="49"/>
      <c r="H17" s="49"/>
      <c r="I17" s="49"/>
      <c r="J17" s="50"/>
      <c r="K17" s="1"/>
      <c r="L17" s="1"/>
      <c r="M17" s="1"/>
      <c r="N17" s="1"/>
      <c r="O17" s="1"/>
      <c r="P17" s="1"/>
      <c r="Q17" s="1"/>
      <c r="R17" s="1"/>
      <c r="S17" s="1"/>
      <c r="T17" s="1"/>
      <c r="U17" s="1"/>
      <c r="V17" s="1"/>
      <c r="W17" s="1"/>
      <c r="X17" s="1"/>
      <c r="Y17" s="1"/>
      <c r="Z17" s="1"/>
    </row>
    <row r="18" spans="1:26" ht="15.75" customHeight="1" x14ac:dyDescent="0.2">
      <c r="A18" s="5"/>
      <c r="B18" s="59" t="s">
        <v>10</v>
      </c>
      <c r="C18" s="49"/>
      <c r="D18" s="49"/>
      <c r="E18" s="49"/>
      <c r="F18" s="49"/>
      <c r="G18" s="49"/>
      <c r="H18" s="49"/>
      <c r="I18" s="49"/>
      <c r="J18" s="50"/>
      <c r="K18" s="1"/>
      <c r="L18" s="1"/>
      <c r="M18" s="1"/>
      <c r="N18" s="1"/>
      <c r="O18" s="1"/>
      <c r="P18" s="1"/>
      <c r="Q18" s="1"/>
      <c r="R18" s="1"/>
      <c r="S18" s="1"/>
      <c r="T18" s="1"/>
      <c r="U18" s="1"/>
      <c r="V18" s="1"/>
      <c r="W18" s="1"/>
      <c r="X18" s="1"/>
      <c r="Y18" s="1"/>
      <c r="Z18" s="1"/>
    </row>
    <row r="19" spans="1:26" ht="15.75" customHeight="1" x14ac:dyDescent="0.2">
      <c r="A19" s="5"/>
      <c r="B19" s="6"/>
      <c r="C19" s="6"/>
      <c r="D19" s="6"/>
      <c r="E19" s="6"/>
      <c r="F19" s="6"/>
      <c r="G19" s="6"/>
      <c r="H19" s="6"/>
      <c r="I19" s="6"/>
      <c r="J19" s="7"/>
      <c r="K19" s="1"/>
      <c r="L19" s="1"/>
      <c r="M19" s="1"/>
      <c r="N19" s="1"/>
      <c r="O19" s="1"/>
      <c r="P19" s="1"/>
      <c r="Q19" s="1"/>
      <c r="R19" s="1"/>
      <c r="S19" s="1"/>
      <c r="T19" s="1"/>
      <c r="U19" s="1"/>
      <c r="V19" s="1"/>
      <c r="W19" s="1"/>
      <c r="X19" s="1"/>
      <c r="Y19" s="1"/>
      <c r="Z19" s="1"/>
    </row>
    <row r="20" spans="1:26" ht="15.75" customHeight="1" x14ac:dyDescent="0.2">
      <c r="A20" s="5"/>
      <c r="B20" s="59" t="s">
        <v>11</v>
      </c>
      <c r="C20" s="49"/>
      <c r="D20" s="49"/>
      <c r="E20" s="49"/>
      <c r="F20" s="49"/>
      <c r="G20" s="49"/>
      <c r="H20" s="49"/>
      <c r="I20" s="49"/>
      <c r="J20" s="50"/>
      <c r="K20" s="1"/>
      <c r="L20" s="1"/>
      <c r="M20" s="1"/>
      <c r="N20" s="1"/>
      <c r="O20" s="1"/>
      <c r="P20" s="1"/>
      <c r="Q20" s="1"/>
      <c r="R20" s="1"/>
      <c r="S20" s="1"/>
      <c r="T20" s="1"/>
      <c r="U20" s="1"/>
      <c r="V20" s="1"/>
      <c r="W20" s="1"/>
      <c r="X20" s="1"/>
      <c r="Y20" s="1"/>
      <c r="Z20" s="1"/>
    </row>
    <row r="21" spans="1:26" ht="15.75" customHeight="1" x14ac:dyDescent="0.2">
      <c r="A21" s="5"/>
      <c r="B21" s="6"/>
      <c r="C21" s="6"/>
      <c r="D21" s="6"/>
      <c r="E21" s="6"/>
      <c r="F21" s="6"/>
      <c r="G21" s="6"/>
      <c r="H21" s="6"/>
      <c r="I21" s="6"/>
      <c r="J21" s="7"/>
      <c r="K21" s="1"/>
      <c r="L21" s="1"/>
      <c r="M21" s="1"/>
      <c r="N21" s="1"/>
      <c r="O21" s="1"/>
      <c r="P21" s="1"/>
      <c r="Q21" s="1"/>
      <c r="R21" s="1"/>
      <c r="S21" s="1"/>
      <c r="T21" s="1"/>
      <c r="U21" s="1"/>
      <c r="V21" s="1"/>
      <c r="W21" s="1"/>
      <c r="X21" s="1"/>
      <c r="Y21" s="1"/>
      <c r="Z21" s="1"/>
    </row>
    <row r="22" spans="1:26" ht="15.75" customHeight="1" x14ac:dyDescent="0.2">
      <c r="A22" s="5"/>
      <c r="B22" s="56" t="s">
        <v>12</v>
      </c>
      <c r="C22" s="49"/>
      <c r="D22" s="49"/>
      <c r="E22" s="49"/>
      <c r="F22" s="49"/>
      <c r="G22" s="49"/>
      <c r="H22" s="49"/>
      <c r="I22" s="49"/>
      <c r="J22" s="50"/>
      <c r="K22" s="1"/>
      <c r="L22" s="1"/>
      <c r="M22" s="1"/>
      <c r="N22" s="1"/>
      <c r="O22" s="1"/>
      <c r="P22" s="1"/>
      <c r="Q22" s="1"/>
      <c r="R22" s="1"/>
      <c r="S22" s="1"/>
      <c r="T22" s="1"/>
      <c r="U22" s="1"/>
      <c r="V22" s="1"/>
      <c r="W22" s="1"/>
      <c r="X22" s="1"/>
      <c r="Y22" s="1"/>
      <c r="Z22" s="1"/>
    </row>
    <row r="23" spans="1:26" ht="15.75" customHeight="1" x14ac:dyDescent="0.2">
      <c r="A23" s="5"/>
      <c r="B23" s="56" t="s">
        <v>13</v>
      </c>
      <c r="C23" s="49"/>
      <c r="D23" s="49"/>
      <c r="E23" s="49"/>
      <c r="F23" s="49"/>
      <c r="G23" s="49"/>
      <c r="H23" s="49"/>
      <c r="I23" s="49"/>
      <c r="J23" s="50"/>
      <c r="K23" s="1"/>
      <c r="L23" s="1"/>
      <c r="M23" s="1"/>
      <c r="N23" s="1"/>
      <c r="O23" s="1"/>
      <c r="P23" s="1"/>
      <c r="Q23" s="1"/>
      <c r="R23" s="1"/>
      <c r="S23" s="1"/>
      <c r="T23" s="1"/>
      <c r="U23" s="1"/>
      <c r="V23" s="1"/>
      <c r="W23" s="1"/>
      <c r="X23" s="1"/>
      <c r="Y23" s="1"/>
      <c r="Z23" s="1"/>
    </row>
    <row r="24" spans="1:26" ht="15.75" customHeight="1" x14ac:dyDescent="0.2">
      <c r="A24" s="48"/>
      <c r="B24" s="49"/>
      <c r="C24" s="49"/>
      <c r="D24" s="49"/>
      <c r="E24" s="49"/>
      <c r="F24" s="49"/>
      <c r="G24" s="49"/>
      <c r="H24" s="49"/>
      <c r="I24" s="49"/>
      <c r="J24" s="50"/>
      <c r="K24" s="1"/>
      <c r="L24" s="1"/>
      <c r="M24" s="1"/>
      <c r="N24" s="1"/>
      <c r="O24" s="1"/>
      <c r="P24" s="1"/>
      <c r="Q24" s="1"/>
      <c r="R24" s="1"/>
      <c r="S24" s="1"/>
      <c r="T24" s="1"/>
      <c r="U24" s="1"/>
      <c r="V24" s="1"/>
      <c r="W24" s="1"/>
      <c r="X24" s="1"/>
      <c r="Y24" s="1"/>
      <c r="Z24" s="1"/>
    </row>
    <row r="25" spans="1:26" ht="15.75" customHeight="1" x14ac:dyDescent="0.25">
      <c r="A25" s="55" t="s">
        <v>14</v>
      </c>
      <c r="B25" s="49"/>
      <c r="C25" s="49"/>
      <c r="D25" s="49"/>
      <c r="E25" s="49"/>
      <c r="F25" s="49"/>
      <c r="G25" s="49"/>
      <c r="H25" s="49"/>
      <c r="I25" s="49"/>
      <c r="J25" s="50"/>
      <c r="K25" s="1"/>
      <c r="L25" s="1"/>
      <c r="M25" s="1"/>
      <c r="N25" s="1"/>
      <c r="O25" s="1"/>
      <c r="P25" s="1"/>
      <c r="Q25" s="1"/>
      <c r="R25" s="1"/>
      <c r="S25" s="1"/>
      <c r="T25" s="1"/>
      <c r="U25" s="1"/>
      <c r="V25" s="1"/>
      <c r="W25" s="1"/>
      <c r="X25" s="1"/>
      <c r="Y25" s="1"/>
      <c r="Z25" s="1"/>
    </row>
    <row r="26" spans="1:26" ht="15.75" customHeight="1" x14ac:dyDescent="0.2">
      <c r="A26" s="5"/>
      <c r="B26" s="6"/>
      <c r="C26" s="6"/>
      <c r="D26" s="6"/>
      <c r="E26" s="6"/>
      <c r="F26" s="6"/>
      <c r="G26" s="6"/>
      <c r="H26" s="6"/>
      <c r="I26" s="6"/>
      <c r="J26" s="8"/>
      <c r="K26" s="1"/>
      <c r="L26" s="1"/>
      <c r="M26" s="1"/>
      <c r="N26" s="1"/>
      <c r="O26" s="1"/>
      <c r="P26" s="1"/>
      <c r="Q26" s="1"/>
      <c r="R26" s="1"/>
      <c r="S26" s="1"/>
      <c r="T26" s="1"/>
      <c r="U26" s="1"/>
      <c r="V26" s="1"/>
      <c r="W26" s="1"/>
      <c r="X26" s="1"/>
      <c r="Y26" s="1"/>
      <c r="Z26" s="1"/>
    </row>
    <row r="27" spans="1:26" ht="15.75" customHeight="1" x14ac:dyDescent="0.2">
      <c r="A27" s="57" t="s">
        <v>15</v>
      </c>
      <c r="B27" s="49"/>
      <c r="C27" s="49"/>
      <c r="D27" s="49"/>
      <c r="E27" s="49"/>
      <c r="F27" s="49"/>
      <c r="G27" s="49"/>
      <c r="H27" s="49"/>
      <c r="I27" s="49"/>
      <c r="J27" s="50"/>
      <c r="K27" s="1"/>
      <c r="L27" s="1"/>
      <c r="M27" s="1"/>
      <c r="N27" s="1"/>
      <c r="O27" s="1"/>
      <c r="P27" s="1"/>
      <c r="Q27" s="1"/>
      <c r="R27" s="1"/>
      <c r="S27" s="1"/>
      <c r="T27" s="1"/>
      <c r="U27" s="1"/>
      <c r="V27" s="1"/>
      <c r="W27" s="1"/>
      <c r="X27" s="1"/>
      <c r="Y27" s="1"/>
      <c r="Z27" s="1"/>
    </row>
    <row r="28" spans="1:26" ht="15.75" customHeight="1" x14ac:dyDescent="0.2">
      <c r="A28" s="61" t="s">
        <v>16</v>
      </c>
      <c r="B28" s="49"/>
      <c r="C28" s="49"/>
      <c r="D28" s="49"/>
      <c r="E28" s="49"/>
      <c r="F28" s="49"/>
      <c r="G28" s="49"/>
      <c r="H28" s="49"/>
      <c r="I28" s="49"/>
      <c r="J28" s="50"/>
      <c r="K28" s="1"/>
      <c r="L28" s="1"/>
      <c r="M28" s="1"/>
      <c r="N28" s="1"/>
      <c r="O28" s="1"/>
      <c r="P28" s="1"/>
      <c r="Q28" s="1"/>
      <c r="R28" s="1"/>
      <c r="S28" s="1"/>
      <c r="T28" s="1"/>
      <c r="U28" s="1"/>
      <c r="V28" s="1"/>
      <c r="W28" s="1"/>
      <c r="X28" s="1"/>
      <c r="Y28" s="1"/>
      <c r="Z28" s="1"/>
    </row>
    <row r="29" spans="1:26" ht="15.75" customHeight="1" x14ac:dyDescent="0.2">
      <c r="A29" s="62" t="s">
        <v>17</v>
      </c>
      <c r="B29" s="49"/>
      <c r="C29" s="49"/>
      <c r="D29" s="49"/>
      <c r="E29" s="49"/>
      <c r="F29" s="49"/>
      <c r="G29" s="49"/>
      <c r="H29" s="49"/>
      <c r="I29" s="49"/>
      <c r="J29" s="50"/>
      <c r="K29" s="1"/>
      <c r="L29" s="1"/>
      <c r="M29" s="1"/>
      <c r="N29" s="1"/>
      <c r="O29" s="1"/>
      <c r="P29" s="1"/>
      <c r="Q29" s="1"/>
      <c r="R29" s="1"/>
      <c r="S29" s="1"/>
      <c r="T29" s="1"/>
      <c r="U29" s="1"/>
      <c r="V29" s="1"/>
      <c r="W29" s="1"/>
      <c r="X29" s="1"/>
      <c r="Y29" s="1"/>
      <c r="Z29" s="1"/>
    </row>
    <row r="30" spans="1:26" ht="15.75" customHeight="1" x14ac:dyDescent="0.2">
      <c r="A30" s="57" t="s">
        <v>18</v>
      </c>
      <c r="B30" s="49"/>
      <c r="C30" s="49"/>
      <c r="D30" s="49"/>
      <c r="E30" s="49"/>
      <c r="F30" s="49"/>
      <c r="G30" s="49"/>
      <c r="H30" s="49"/>
      <c r="I30" s="49"/>
      <c r="J30" s="50"/>
      <c r="K30" s="1"/>
      <c r="L30" s="1"/>
      <c r="M30" s="1"/>
      <c r="N30" s="1"/>
      <c r="O30" s="1"/>
      <c r="P30" s="1"/>
      <c r="Q30" s="1"/>
      <c r="R30" s="1"/>
      <c r="S30" s="1"/>
      <c r="T30" s="1"/>
      <c r="U30" s="1"/>
      <c r="V30" s="1"/>
      <c r="W30" s="1"/>
      <c r="X30" s="1"/>
      <c r="Y30" s="1"/>
      <c r="Z30" s="1"/>
    </row>
    <row r="31" spans="1:26" ht="15.75" customHeight="1" x14ac:dyDescent="0.2">
      <c r="A31" s="5"/>
      <c r="B31" s="6"/>
      <c r="C31" s="6"/>
      <c r="D31" s="6"/>
      <c r="E31" s="6"/>
      <c r="F31" s="6"/>
      <c r="G31" s="6"/>
      <c r="H31" s="6"/>
      <c r="I31" s="6"/>
      <c r="J31" s="8"/>
      <c r="K31" s="1"/>
      <c r="L31" s="1"/>
      <c r="M31" s="1"/>
      <c r="N31" s="1"/>
      <c r="O31" s="1"/>
      <c r="P31" s="1"/>
      <c r="Q31" s="1"/>
      <c r="R31" s="1"/>
      <c r="S31" s="1"/>
      <c r="T31" s="1"/>
      <c r="U31" s="1"/>
      <c r="V31" s="1"/>
      <c r="W31" s="1"/>
      <c r="X31" s="1"/>
      <c r="Y31" s="1"/>
      <c r="Z31" s="1"/>
    </row>
    <row r="32" spans="1:26" ht="15.75" customHeight="1" x14ac:dyDescent="0.25">
      <c r="A32" s="55" t="s">
        <v>19</v>
      </c>
      <c r="B32" s="49"/>
      <c r="C32" s="49"/>
      <c r="D32" s="49"/>
      <c r="E32" s="49"/>
      <c r="F32" s="49"/>
      <c r="G32" s="49"/>
      <c r="H32" s="49"/>
      <c r="I32" s="49"/>
      <c r="J32" s="50"/>
      <c r="K32" s="1"/>
      <c r="L32" s="1"/>
      <c r="M32" s="1"/>
      <c r="N32" s="1"/>
      <c r="O32" s="1"/>
      <c r="P32" s="1"/>
      <c r="Q32" s="1"/>
      <c r="R32" s="1"/>
      <c r="S32" s="1"/>
      <c r="T32" s="1"/>
      <c r="U32" s="1"/>
      <c r="V32" s="1"/>
      <c r="W32" s="1"/>
      <c r="X32" s="1"/>
      <c r="Y32" s="1"/>
      <c r="Z32" s="1"/>
    </row>
    <row r="33" spans="1:26" ht="15.75" customHeight="1" x14ac:dyDescent="0.2">
      <c r="A33" s="5"/>
      <c r="B33" s="6"/>
      <c r="C33" s="6"/>
      <c r="D33" s="6"/>
      <c r="E33" s="6"/>
      <c r="F33" s="6"/>
      <c r="G33" s="6"/>
      <c r="H33" s="6"/>
      <c r="I33" s="6"/>
      <c r="J33" s="8"/>
      <c r="K33" s="1"/>
      <c r="L33" s="1"/>
      <c r="M33" s="1"/>
      <c r="N33" s="1"/>
      <c r="O33" s="1"/>
      <c r="P33" s="1"/>
      <c r="Q33" s="1"/>
      <c r="R33" s="1"/>
      <c r="S33" s="1"/>
      <c r="T33" s="1"/>
      <c r="U33" s="1"/>
      <c r="V33" s="1"/>
      <c r="W33" s="1"/>
      <c r="X33" s="1"/>
      <c r="Y33" s="1"/>
      <c r="Z33" s="1"/>
    </row>
    <row r="34" spans="1:26" ht="15.75" customHeight="1" x14ac:dyDescent="0.25">
      <c r="A34" s="5"/>
      <c r="B34" s="9" t="s">
        <v>20</v>
      </c>
      <c r="C34" s="9" t="s">
        <v>21</v>
      </c>
      <c r="D34" s="6"/>
      <c r="E34" s="6"/>
      <c r="F34" s="63" t="s">
        <v>22</v>
      </c>
      <c r="G34" s="49"/>
      <c r="H34" s="49"/>
      <c r="I34" s="49"/>
      <c r="J34" s="8"/>
      <c r="K34" s="1"/>
      <c r="L34" s="1"/>
      <c r="M34" s="1"/>
      <c r="N34" s="1"/>
      <c r="O34" s="1"/>
      <c r="P34" s="1"/>
      <c r="Q34" s="1"/>
      <c r="R34" s="1"/>
      <c r="S34" s="1"/>
      <c r="T34" s="1"/>
      <c r="U34" s="1"/>
      <c r="V34" s="1"/>
      <c r="W34" s="1"/>
      <c r="X34" s="1"/>
      <c r="Y34" s="1"/>
      <c r="Z34" s="1"/>
    </row>
    <row r="35" spans="1:26" ht="15.75" customHeight="1" x14ac:dyDescent="0.2">
      <c r="A35" s="5"/>
      <c r="B35" s="6"/>
      <c r="C35" s="6" t="s">
        <v>23</v>
      </c>
      <c r="D35" s="6"/>
      <c r="E35" s="6"/>
      <c r="F35" s="60" t="s">
        <v>24</v>
      </c>
      <c r="G35" s="49"/>
      <c r="H35" s="49"/>
      <c r="I35" s="49"/>
      <c r="J35" s="8"/>
      <c r="K35" s="1"/>
      <c r="L35" s="1"/>
      <c r="M35" s="1"/>
      <c r="N35" s="1"/>
      <c r="O35" s="1"/>
      <c r="P35" s="1"/>
      <c r="Q35" s="1"/>
      <c r="R35" s="1"/>
      <c r="S35" s="1"/>
      <c r="T35" s="1"/>
      <c r="U35" s="1"/>
      <c r="V35" s="1"/>
      <c r="W35" s="1"/>
      <c r="X35" s="1"/>
      <c r="Y35" s="1"/>
      <c r="Z35" s="1"/>
    </row>
    <row r="36" spans="1:26" ht="15.75" customHeight="1" x14ac:dyDescent="0.25">
      <c r="A36" s="5"/>
      <c r="B36" s="6"/>
      <c r="C36" s="6"/>
      <c r="D36" s="6"/>
      <c r="E36" s="6"/>
      <c r="F36" s="10" t="s">
        <v>25</v>
      </c>
      <c r="G36" s="10" t="s">
        <v>26</v>
      </c>
      <c r="H36" s="10" t="s">
        <v>27</v>
      </c>
      <c r="I36" s="10" t="s">
        <v>28</v>
      </c>
      <c r="J36" s="8"/>
      <c r="K36" s="1"/>
      <c r="L36" s="1"/>
      <c r="M36" s="1"/>
      <c r="N36" s="1"/>
      <c r="O36" s="1"/>
      <c r="P36" s="1"/>
      <c r="Q36" s="1"/>
      <c r="R36" s="1"/>
      <c r="S36" s="1"/>
      <c r="T36" s="1"/>
      <c r="U36" s="1"/>
      <c r="V36" s="1"/>
      <c r="W36" s="1"/>
      <c r="X36" s="1"/>
      <c r="Y36" s="1"/>
      <c r="Z36" s="1"/>
    </row>
    <row r="37" spans="1:26" ht="15.75" customHeight="1" x14ac:dyDescent="0.2">
      <c r="A37" s="5"/>
      <c r="B37" s="6" t="s">
        <v>29</v>
      </c>
      <c r="C37" s="11">
        <v>465</v>
      </c>
      <c r="D37" s="6"/>
      <c r="E37" s="6" t="s">
        <v>29</v>
      </c>
      <c r="F37" s="12">
        <v>598</v>
      </c>
      <c r="G37" s="12">
        <v>620</v>
      </c>
      <c r="H37" s="12">
        <v>612</v>
      </c>
      <c r="I37" s="12">
        <v>513</v>
      </c>
      <c r="J37" s="8"/>
      <c r="K37" s="1"/>
      <c r="L37" s="1"/>
      <c r="M37" s="1"/>
      <c r="N37" s="1"/>
      <c r="O37" s="1"/>
      <c r="P37" s="1"/>
      <c r="Q37" s="1"/>
      <c r="R37" s="1"/>
      <c r="S37" s="1"/>
      <c r="T37" s="1"/>
      <c r="U37" s="1"/>
      <c r="V37" s="1"/>
      <c r="W37" s="1"/>
      <c r="X37" s="1"/>
      <c r="Y37" s="1"/>
      <c r="Z37" s="1"/>
    </row>
    <row r="38" spans="1:26" ht="15.75" customHeight="1" x14ac:dyDescent="0.2">
      <c r="A38" s="5"/>
      <c r="B38" s="6" t="s">
        <v>30</v>
      </c>
      <c r="C38" s="11">
        <v>355</v>
      </c>
      <c r="D38" s="6"/>
      <c r="E38" s="6" t="s">
        <v>30</v>
      </c>
      <c r="F38" s="12">
        <v>467</v>
      </c>
      <c r="G38" s="12">
        <v>536</v>
      </c>
      <c r="H38" s="12">
        <v>270</v>
      </c>
      <c r="I38" s="12">
        <v>523</v>
      </c>
      <c r="J38" s="8"/>
      <c r="K38" s="1"/>
      <c r="L38" s="1"/>
      <c r="M38" s="1"/>
      <c r="N38" s="1"/>
      <c r="O38" s="1"/>
      <c r="P38" s="1"/>
      <c r="Q38" s="1"/>
      <c r="R38" s="1"/>
      <c r="S38" s="1"/>
      <c r="T38" s="1"/>
      <c r="U38" s="1"/>
      <c r="V38" s="1"/>
      <c r="W38" s="1"/>
      <c r="X38" s="1"/>
      <c r="Y38" s="1"/>
      <c r="Z38" s="1"/>
    </row>
    <row r="39" spans="1:26" ht="15.75" customHeight="1" x14ac:dyDescent="0.2">
      <c r="A39" s="5"/>
      <c r="B39" s="6" t="s">
        <v>31</v>
      </c>
      <c r="C39" s="11">
        <v>480</v>
      </c>
      <c r="D39" s="6"/>
      <c r="E39" s="6" t="s">
        <v>31</v>
      </c>
      <c r="F39" s="12">
        <v>472</v>
      </c>
      <c r="G39" s="12">
        <v>309</v>
      </c>
      <c r="H39" s="12">
        <v>321</v>
      </c>
      <c r="I39" s="12">
        <v>259</v>
      </c>
      <c r="J39" s="8"/>
      <c r="K39" s="1"/>
      <c r="L39" s="1"/>
      <c r="M39" s="1"/>
      <c r="N39" s="1"/>
      <c r="O39" s="1"/>
      <c r="P39" s="1"/>
      <c r="Q39" s="1"/>
      <c r="R39" s="1"/>
      <c r="S39" s="1"/>
      <c r="T39" s="1"/>
      <c r="U39" s="1"/>
      <c r="V39" s="1"/>
      <c r="W39" s="1"/>
      <c r="X39" s="1"/>
      <c r="Y39" s="1"/>
      <c r="Z39" s="1"/>
    </row>
    <row r="40" spans="1:26" ht="15.75" customHeight="1" x14ac:dyDescent="0.25">
      <c r="A40" s="5"/>
      <c r="B40" s="91"/>
      <c r="C40" s="92"/>
      <c r="D40" s="84"/>
      <c r="E40" s="86" t="s">
        <v>88</v>
      </c>
      <c r="F40" s="88">
        <f>(F37*C37)+(F38*C38)+(F39*C39)</f>
        <v>670415</v>
      </c>
      <c r="G40" s="88">
        <f>(G37*C37)+(G38*C38)+(G39*C39)</f>
        <v>626900</v>
      </c>
      <c r="H40" s="88">
        <f>(H37*C37)+(H38*C38)+(H39*C39)</f>
        <v>534510</v>
      </c>
      <c r="I40" s="88">
        <f>(I37*C37)+(I38*C38)+(I39*C39)</f>
        <v>548530</v>
      </c>
      <c r="J40" s="8"/>
      <c r="K40" s="1"/>
      <c r="L40" s="1"/>
      <c r="M40" s="1"/>
      <c r="N40" s="1"/>
      <c r="O40" s="1"/>
      <c r="P40" s="1"/>
      <c r="Q40" s="1"/>
      <c r="R40" s="1"/>
      <c r="S40" s="1"/>
      <c r="T40" s="1"/>
      <c r="U40" s="1"/>
      <c r="V40" s="1"/>
      <c r="W40" s="1"/>
      <c r="X40" s="1"/>
      <c r="Y40" s="1"/>
      <c r="Z40" s="1"/>
    </row>
    <row r="41" spans="1:26" ht="15.75" customHeight="1" x14ac:dyDescent="0.25">
      <c r="A41" s="5"/>
      <c r="B41" s="6"/>
      <c r="C41" s="6"/>
      <c r="D41" s="6"/>
      <c r="E41" s="93" t="s">
        <v>89</v>
      </c>
      <c r="F41" s="93">
        <f>SUM(F40:I40)</f>
        <v>2380355</v>
      </c>
      <c r="G41" s="6"/>
      <c r="H41" s="6"/>
      <c r="I41" s="6"/>
      <c r="J41" s="8"/>
      <c r="K41" s="1"/>
      <c r="L41" s="1"/>
      <c r="M41" s="1"/>
      <c r="N41" s="1"/>
      <c r="O41" s="1"/>
      <c r="P41" s="1"/>
      <c r="Q41" s="1"/>
      <c r="R41" s="1"/>
      <c r="S41" s="1"/>
      <c r="T41" s="1"/>
      <c r="U41" s="1"/>
      <c r="V41" s="1"/>
      <c r="W41" s="1"/>
      <c r="X41" s="1"/>
      <c r="Y41" s="1"/>
      <c r="Z41" s="1"/>
    </row>
    <row r="42" spans="1:26" ht="15.75" customHeight="1" x14ac:dyDescent="0.25">
      <c r="A42" s="55" t="s">
        <v>32</v>
      </c>
      <c r="B42" s="49"/>
      <c r="C42" s="49"/>
      <c r="D42" s="49"/>
      <c r="E42" s="49"/>
      <c r="F42" s="49"/>
      <c r="G42" s="49"/>
      <c r="H42" s="49"/>
      <c r="I42" s="49"/>
      <c r="J42" s="50"/>
      <c r="K42" s="1"/>
      <c r="L42" s="1"/>
      <c r="M42" s="1"/>
      <c r="N42" s="1"/>
      <c r="O42" s="1"/>
      <c r="P42" s="1"/>
      <c r="Q42" s="1"/>
      <c r="R42" s="1"/>
      <c r="S42" s="1"/>
      <c r="T42" s="1"/>
      <c r="U42" s="1"/>
      <c r="V42" s="1"/>
      <c r="W42" s="1"/>
      <c r="X42" s="1"/>
      <c r="Y42" s="1"/>
      <c r="Z42" s="1"/>
    </row>
    <row r="43" spans="1:26" ht="15.75" customHeight="1" x14ac:dyDescent="0.2">
      <c r="A43" s="5"/>
      <c r="B43" s="6"/>
      <c r="C43" s="6"/>
      <c r="D43" s="6"/>
      <c r="E43" s="6"/>
      <c r="F43" s="6"/>
      <c r="G43" s="6"/>
      <c r="H43" s="6"/>
      <c r="I43" s="6"/>
      <c r="J43" s="8"/>
      <c r="K43" s="1"/>
      <c r="L43" s="1"/>
      <c r="M43" s="1"/>
      <c r="N43" s="1"/>
      <c r="O43" s="1"/>
      <c r="P43" s="1"/>
      <c r="Q43" s="1"/>
      <c r="R43" s="1"/>
      <c r="S43" s="1"/>
      <c r="T43" s="1"/>
      <c r="U43" s="1"/>
      <c r="V43" s="1"/>
      <c r="W43" s="1"/>
      <c r="X43" s="1"/>
      <c r="Y43" s="1"/>
      <c r="Z43" s="1"/>
    </row>
    <row r="44" spans="1:26" ht="15.75" customHeight="1" x14ac:dyDescent="0.25">
      <c r="A44" s="5"/>
      <c r="B44" s="6"/>
      <c r="C44" s="13" t="s">
        <v>33</v>
      </c>
      <c r="D44" s="10" t="s">
        <v>34</v>
      </c>
      <c r="E44" s="63" t="s">
        <v>35</v>
      </c>
      <c r="F44" s="49"/>
      <c r="G44" s="85" t="s">
        <v>86</v>
      </c>
      <c r="H44" s="6"/>
      <c r="I44" s="6"/>
      <c r="J44" s="8"/>
      <c r="K44" s="1"/>
      <c r="L44" s="1"/>
      <c r="M44" s="1"/>
      <c r="N44" s="1"/>
      <c r="O44" s="1"/>
      <c r="P44" s="1"/>
      <c r="Q44" s="1"/>
      <c r="R44" s="1"/>
      <c r="S44" s="1"/>
      <c r="T44" s="1"/>
      <c r="U44" s="1"/>
      <c r="V44" s="1"/>
      <c r="W44" s="1"/>
      <c r="X44" s="1"/>
      <c r="Y44" s="1"/>
      <c r="Z44" s="1"/>
    </row>
    <row r="45" spans="1:26" ht="15.75" customHeight="1" x14ac:dyDescent="0.2">
      <c r="A45" s="5"/>
      <c r="B45" s="6"/>
      <c r="C45" s="6" t="s">
        <v>36</v>
      </c>
      <c r="D45" s="11">
        <v>8500</v>
      </c>
      <c r="E45" s="60" t="s">
        <v>37</v>
      </c>
      <c r="F45" s="49"/>
      <c r="G45" s="6">
        <f>D45*12</f>
        <v>102000</v>
      </c>
      <c r="H45" s="6"/>
      <c r="I45" s="6"/>
      <c r="J45" s="8"/>
      <c r="K45" s="1"/>
      <c r="L45" s="1"/>
      <c r="M45" s="1"/>
      <c r="N45" s="1"/>
      <c r="O45" s="1"/>
      <c r="P45" s="1"/>
      <c r="Q45" s="1"/>
      <c r="R45" s="1"/>
      <c r="S45" s="1"/>
      <c r="T45" s="1"/>
      <c r="U45" s="1"/>
      <c r="V45" s="1"/>
      <c r="W45" s="1"/>
      <c r="X45" s="1"/>
      <c r="Y45" s="1"/>
      <c r="Z45" s="1"/>
    </row>
    <row r="46" spans="1:26" ht="15.75" customHeight="1" x14ac:dyDescent="0.2">
      <c r="A46" s="5"/>
      <c r="B46" s="6"/>
      <c r="C46" s="6" t="s">
        <v>38</v>
      </c>
      <c r="D46" s="11">
        <v>36792</v>
      </c>
      <c r="E46" s="60" t="s">
        <v>37</v>
      </c>
      <c r="F46" s="49"/>
      <c r="G46" s="6">
        <f t="shared" ref="G46:G50" si="0">D46*12</f>
        <v>441504</v>
      </c>
      <c r="H46" s="6"/>
      <c r="I46" s="6"/>
      <c r="J46" s="8"/>
      <c r="K46" s="1"/>
      <c r="L46" s="1"/>
      <c r="M46" s="1"/>
      <c r="N46" s="1"/>
      <c r="O46" s="1"/>
      <c r="P46" s="1"/>
      <c r="Q46" s="1"/>
      <c r="R46" s="1"/>
      <c r="S46" s="1"/>
      <c r="T46" s="1"/>
      <c r="U46" s="1"/>
      <c r="V46" s="1"/>
      <c r="W46" s="1"/>
      <c r="X46" s="1"/>
      <c r="Y46" s="1"/>
      <c r="Z46" s="1"/>
    </row>
    <row r="47" spans="1:26" ht="15.75" customHeight="1" x14ac:dyDescent="0.2">
      <c r="A47" s="5"/>
      <c r="B47" s="6"/>
      <c r="C47" s="6" t="s">
        <v>39</v>
      </c>
      <c r="D47" s="11">
        <v>5672.52</v>
      </c>
      <c r="E47" s="60" t="s">
        <v>37</v>
      </c>
      <c r="F47" s="49"/>
      <c r="G47" s="6">
        <f t="shared" si="0"/>
        <v>68070.240000000005</v>
      </c>
      <c r="H47" s="6"/>
      <c r="I47" s="6"/>
      <c r="J47" s="8"/>
      <c r="K47" s="1"/>
      <c r="L47" s="1"/>
      <c r="M47" s="1"/>
      <c r="N47" s="1"/>
      <c r="O47" s="1"/>
      <c r="P47" s="1"/>
      <c r="Q47" s="1"/>
      <c r="R47" s="1"/>
      <c r="S47" s="1"/>
      <c r="T47" s="1"/>
      <c r="U47" s="1"/>
      <c r="V47" s="1"/>
      <c r="W47" s="1"/>
      <c r="X47" s="1"/>
      <c r="Y47" s="1"/>
      <c r="Z47" s="1"/>
    </row>
    <row r="48" spans="1:26" ht="15.75" customHeight="1" x14ac:dyDescent="0.2">
      <c r="A48" s="5"/>
      <c r="B48" s="6"/>
      <c r="C48" s="6" t="s">
        <v>40</v>
      </c>
      <c r="D48" s="11">
        <v>575</v>
      </c>
      <c r="E48" s="60" t="s">
        <v>37</v>
      </c>
      <c r="F48" s="49"/>
      <c r="G48" s="6">
        <f t="shared" si="0"/>
        <v>6900</v>
      </c>
      <c r="H48" s="6"/>
      <c r="I48" s="6"/>
      <c r="J48" s="8"/>
      <c r="K48" s="1"/>
      <c r="L48" s="1"/>
      <c r="M48" s="1"/>
      <c r="N48" s="1"/>
      <c r="O48" s="1"/>
      <c r="P48" s="1"/>
      <c r="Q48" s="1"/>
      <c r="R48" s="1"/>
      <c r="S48" s="1"/>
      <c r="T48" s="1"/>
      <c r="U48" s="1"/>
      <c r="V48" s="1"/>
      <c r="W48" s="1"/>
      <c r="X48" s="1"/>
      <c r="Y48" s="1"/>
      <c r="Z48" s="1"/>
    </row>
    <row r="49" spans="1:26" ht="15.75" customHeight="1" x14ac:dyDescent="0.2">
      <c r="A49" s="5"/>
      <c r="B49" s="6"/>
      <c r="C49" s="6" t="s">
        <v>41</v>
      </c>
      <c r="D49" s="11">
        <v>2555</v>
      </c>
      <c r="E49" s="60" t="s">
        <v>37</v>
      </c>
      <c r="F49" s="49"/>
      <c r="G49" s="6">
        <f t="shared" si="0"/>
        <v>30660</v>
      </c>
      <c r="H49" s="6"/>
      <c r="I49" s="6"/>
      <c r="J49" s="8"/>
      <c r="K49" s="1"/>
      <c r="L49" s="1"/>
      <c r="M49" s="1"/>
      <c r="N49" s="1"/>
      <c r="O49" s="1"/>
      <c r="P49" s="1"/>
      <c r="Q49" s="1"/>
      <c r="R49" s="1"/>
      <c r="S49" s="1"/>
      <c r="T49" s="1"/>
      <c r="U49" s="1"/>
      <c r="V49" s="1"/>
      <c r="W49" s="1"/>
      <c r="X49" s="1"/>
      <c r="Y49" s="1"/>
      <c r="Z49" s="1"/>
    </row>
    <row r="50" spans="1:26" ht="15.75" customHeight="1" x14ac:dyDescent="0.2">
      <c r="A50" s="5"/>
      <c r="B50" s="6"/>
      <c r="C50" s="6" t="s">
        <v>42</v>
      </c>
      <c r="D50" s="11">
        <v>365</v>
      </c>
      <c r="E50" s="60" t="s">
        <v>37</v>
      </c>
      <c r="F50" s="49"/>
      <c r="G50" s="6">
        <f>D50*12</f>
        <v>4380</v>
      </c>
      <c r="H50" s="6"/>
      <c r="I50" s="6"/>
      <c r="J50" s="8"/>
      <c r="K50" s="1"/>
      <c r="L50" s="1"/>
      <c r="M50" s="1"/>
      <c r="N50" s="1"/>
      <c r="O50" s="1"/>
      <c r="P50" s="1"/>
      <c r="Q50" s="1"/>
      <c r="R50" s="1"/>
      <c r="S50" s="1"/>
      <c r="T50" s="1"/>
      <c r="U50" s="1"/>
      <c r="V50" s="1"/>
      <c r="W50" s="1"/>
      <c r="X50" s="1"/>
      <c r="Y50" s="1"/>
      <c r="Z50" s="1"/>
    </row>
    <row r="51" spans="1:26" ht="15.75" customHeight="1" x14ac:dyDescent="0.25">
      <c r="A51" s="5"/>
      <c r="B51" s="6"/>
      <c r="C51" s="89" t="s">
        <v>85</v>
      </c>
      <c r="D51" s="90">
        <f>SUM(D45:D50)</f>
        <v>54459.520000000004</v>
      </c>
      <c r="E51" s="6"/>
      <c r="F51" s="89" t="s">
        <v>87</v>
      </c>
      <c r="G51" s="89">
        <f>SUM(G45:G50)</f>
        <v>653514.23999999999</v>
      </c>
      <c r="H51" s="6"/>
      <c r="I51" s="6"/>
      <c r="J51" s="8"/>
      <c r="K51" s="1"/>
      <c r="L51" s="1"/>
      <c r="M51" s="1"/>
      <c r="N51" s="1"/>
      <c r="O51" s="1"/>
      <c r="P51" s="1"/>
      <c r="Q51" s="1"/>
      <c r="R51" s="1"/>
      <c r="S51" s="1"/>
      <c r="T51" s="1"/>
      <c r="U51" s="1"/>
      <c r="V51" s="1"/>
      <c r="W51" s="1"/>
      <c r="X51" s="1"/>
      <c r="Y51" s="1"/>
      <c r="Z51" s="1"/>
    </row>
    <row r="52" spans="1:26" ht="15.75" customHeight="1" x14ac:dyDescent="0.2">
      <c r="A52" s="5"/>
      <c r="B52" s="6"/>
      <c r="C52" s="6"/>
      <c r="D52" s="6"/>
      <c r="E52" s="6"/>
      <c r="F52" s="6"/>
      <c r="G52" s="6"/>
      <c r="H52" s="6"/>
      <c r="I52" s="6"/>
      <c r="J52" s="8"/>
      <c r="K52" s="1"/>
      <c r="L52" s="1"/>
      <c r="M52" s="1"/>
      <c r="N52" s="1"/>
      <c r="O52" s="1"/>
      <c r="P52" s="1"/>
      <c r="Q52" s="1"/>
      <c r="R52" s="1"/>
      <c r="S52" s="1"/>
      <c r="T52" s="1"/>
      <c r="U52" s="1"/>
      <c r="V52" s="1"/>
      <c r="W52" s="1"/>
      <c r="X52" s="1"/>
      <c r="Y52" s="1"/>
      <c r="Z52" s="1"/>
    </row>
    <row r="53" spans="1:26" ht="23.25" x14ac:dyDescent="0.35">
      <c r="A53" s="14"/>
      <c r="B53" s="15"/>
      <c r="C53" s="94" t="s">
        <v>90</v>
      </c>
      <c r="D53" s="95">
        <f>F41-G51</f>
        <v>1726840.76</v>
      </c>
      <c r="E53" s="15"/>
      <c r="F53" s="15"/>
      <c r="G53" s="15"/>
      <c r="H53" s="15"/>
      <c r="I53" s="15"/>
      <c r="J53" s="16"/>
      <c r="K53" s="1"/>
      <c r="L53" s="1"/>
      <c r="M53" s="1"/>
      <c r="N53" s="1"/>
      <c r="O53" s="1"/>
      <c r="P53" s="1"/>
      <c r="Q53" s="1"/>
      <c r="R53" s="1"/>
      <c r="S53" s="1"/>
      <c r="T53" s="1"/>
      <c r="U53" s="1"/>
      <c r="V53" s="1"/>
      <c r="W53" s="1"/>
      <c r="X53" s="1"/>
      <c r="Y53" s="1"/>
      <c r="Z53" s="1"/>
    </row>
    <row r="54" spans="1:26" ht="15.75" customHeight="1" x14ac:dyDescent="0.2">
      <c r="A54" s="17"/>
      <c r="B54" s="18"/>
      <c r="C54" s="18"/>
      <c r="D54" s="18"/>
      <c r="E54" s="18"/>
      <c r="F54" s="18"/>
      <c r="G54" s="18"/>
      <c r="H54" s="18"/>
      <c r="I54" s="18"/>
      <c r="J54" s="19"/>
      <c r="K54" s="1"/>
      <c r="L54" s="1"/>
      <c r="M54" s="1"/>
      <c r="N54" s="1"/>
      <c r="O54" s="1"/>
      <c r="P54" s="1"/>
      <c r="Q54" s="1"/>
      <c r="R54" s="1"/>
      <c r="S54" s="1"/>
      <c r="T54" s="1"/>
      <c r="U54" s="1"/>
      <c r="V54" s="1"/>
      <c r="W54" s="1"/>
      <c r="X54" s="1"/>
      <c r="Y54" s="1"/>
      <c r="Z54" s="1"/>
    </row>
    <row r="55" spans="1:26" ht="15.75" customHeight="1" x14ac:dyDescent="0.25">
      <c r="A55" s="64" t="s">
        <v>43</v>
      </c>
      <c r="B55" s="65"/>
      <c r="C55" s="65"/>
      <c r="D55" s="65"/>
      <c r="E55" s="65"/>
      <c r="F55" s="65"/>
      <c r="G55" s="65"/>
      <c r="H55" s="65"/>
      <c r="I55" s="65"/>
      <c r="J55" s="66"/>
      <c r="K55" s="1"/>
      <c r="L55" s="1"/>
      <c r="M55" s="1"/>
      <c r="N55" s="1"/>
      <c r="O55" s="1"/>
      <c r="P55" s="1"/>
      <c r="Q55" s="1"/>
      <c r="R55" s="1"/>
      <c r="S55" s="1"/>
      <c r="T55" s="1"/>
      <c r="U55" s="1"/>
      <c r="V55" s="1"/>
      <c r="W55" s="1"/>
      <c r="X55" s="1"/>
      <c r="Y55" s="1"/>
      <c r="Z55" s="1"/>
    </row>
    <row r="56" spans="1:26" ht="15.75" customHeight="1" x14ac:dyDescent="0.2">
      <c r="A56" s="17"/>
      <c r="B56" s="67" t="s">
        <v>44</v>
      </c>
      <c r="C56" s="65"/>
      <c r="D56" s="65"/>
      <c r="E56" s="65"/>
      <c r="F56" s="65"/>
      <c r="G56" s="65"/>
      <c r="H56" s="65"/>
      <c r="I56" s="65"/>
      <c r="J56" s="66"/>
      <c r="K56" s="1"/>
      <c r="L56" s="1"/>
      <c r="M56" s="1"/>
      <c r="N56" s="1"/>
      <c r="O56" s="1"/>
      <c r="P56" s="1"/>
      <c r="Q56" s="1"/>
      <c r="R56" s="1"/>
      <c r="S56" s="1"/>
      <c r="T56" s="1"/>
      <c r="U56" s="1"/>
      <c r="V56" s="1"/>
      <c r="W56" s="1"/>
      <c r="X56" s="1"/>
      <c r="Y56" s="1"/>
      <c r="Z56" s="1"/>
    </row>
    <row r="57" spans="1:26" ht="15.75" customHeight="1" x14ac:dyDescent="0.2">
      <c r="A57" s="20"/>
      <c r="B57" s="68" t="s">
        <v>45</v>
      </c>
      <c r="C57" s="69"/>
      <c r="D57" s="69"/>
      <c r="E57" s="69"/>
      <c r="F57" s="69"/>
      <c r="G57" s="69"/>
      <c r="H57" s="69"/>
      <c r="I57" s="69"/>
      <c r="J57" s="70"/>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E49:F49"/>
    <mergeCell ref="E50:F50"/>
    <mergeCell ref="A55:J55"/>
    <mergeCell ref="B56:J56"/>
    <mergeCell ref="B57:J57"/>
    <mergeCell ref="E48:F48"/>
    <mergeCell ref="A28:J28"/>
    <mergeCell ref="A29:J29"/>
    <mergeCell ref="A30:J30"/>
    <mergeCell ref="A32:J32"/>
    <mergeCell ref="F34:I34"/>
    <mergeCell ref="F35:I35"/>
    <mergeCell ref="A42:J42"/>
    <mergeCell ref="E44:F44"/>
    <mergeCell ref="E45:F45"/>
    <mergeCell ref="E46:F46"/>
    <mergeCell ref="E47:F47"/>
    <mergeCell ref="A27:J27"/>
    <mergeCell ref="B13:J13"/>
    <mergeCell ref="A14:J14"/>
    <mergeCell ref="B15:J15"/>
    <mergeCell ref="B16:J16"/>
    <mergeCell ref="B17:J17"/>
    <mergeCell ref="B18:J18"/>
    <mergeCell ref="B20:J20"/>
    <mergeCell ref="B22:J22"/>
    <mergeCell ref="B23:J23"/>
    <mergeCell ref="A24:J24"/>
    <mergeCell ref="A25:J25"/>
    <mergeCell ref="A12:J12"/>
    <mergeCell ref="A1:J1"/>
    <mergeCell ref="A2:J2"/>
    <mergeCell ref="B3:J3"/>
    <mergeCell ref="A4:J4"/>
    <mergeCell ref="A5:J5"/>
    <mergeCell ref="A6:J6"/>
    <mergeCell ref="B7:J7"/>
    <mergeCell ref="A8:J8"/>
    <mergeCell ref="B9:J9"/>
    <mergeCell ref="A10:J10"/>
    <mergeCell ref="B11:J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AFA8-B96D-4872-B060-A7BF3278D542}">
  <sheetPr>
    <outlinePr summaryBelow="0" summaryRight="0"/>
  </sheetPr>
  <dimension ref="A1:AA1000"/>
  <sheetViews>
    <sheetView tabSelected="1" topLeftCell="B35" workbookViewId="0">
      <selection activeCell="B56" sqref="B56:K56"/>
    </sheetView>
  </sheetViews>
  <sheetFormatPr defaultColWidth="14.42578125" defaultRowHeight="15.75" customHeight="1" x14ac:dyDescent="0.2"/>
  <cols>
    <col min="1" max="1" width="14.42578125" style="47"/>
    <col min="2" max="2" width="24" style="47" bestFit="1" customWidth="1"/>
    <col min="3" max="3" width="27.140625" style="47" bestFit="1" customWidth="1"/>
    <col min="4" max="4" width="18.5703125" style="47" bestFit="1" customWidth="1"/>
    <col min="5" max="5" width="21.85546875" style="47" bestFit="1" customWidth="1"/>
    <col min="6" max="6" width="33.42578125" style="47" bestFit="1" customWidth="1"/>
    <col min="7" max="7" width="22.42578125" style="47" bestFit="1" customWidth="1"/>
    <col min="8" max="8" width="16.140625" style="47" bestFit="1" customWidth="1"/>
    <col min="9" max="16384" width="14.42578125" style="47"/>
  </cols>
  <sheetData>
    <row r="1" spans="1:27" ht="15.75" customHeight="1" x14ac:dyDescent="0.25">
      <c r="A1" s="51" t="s">
        <v>77</v>
      </c>
      <c r="B1" s="52"/>
      <c r="C1" s="52"/>
      <c r="D1" s="52"/>
      <c r="E1" s="52"/>
      <c r="F1" s="52"/>
      <c r="G1" s="52"/>
      <c r="H1" s="52"/>
      <c r="I1" s="52"/>
      <c r="J1" s="52"/>
      <c r="K1" s="53"/>
      <c r="L1" s="1"/>
      <c r="M1" s="1"/>
      <c r="N1" s="1"/>
      <c r="O1" s="1"/>
      <c r="P1" s="1"/>
      <c r="Q1" s="1"/>
      <c r="R1" s="1"/>
      <c r="S1" s="1"/>
      <c r="T1" s="1"/>
      <c r="U1" s="1"/>
      <c r="V1" s="1"/>
      <c r="W1" s="1"/>
      <c r="X1" s="1"/>
      <c r="Y1" s="1"/>
      <c r="Z1" s="1"/>
      <c r="AA1" s="1"/>
    </row>
    <row r="2" spans="1:27" ht="15.75" customHeight="1" x14ac:dyDescent="0.2">
      <c r="A2" s="48"/>
      <c r="B2" s="49"/>
      <c r="C2" s="49"/>
      <c r="D2" s="49"/>
      <c r="E2" s="49"/>
      <c r="F2" s="49"/>
      <c r="G2" s="49"/>
      <c r="H2" s="49"/>
      <c r="I2" s="49"/>
      <c r="J2" s="49"/>
      <c r="K2" s="50"/>
      <c r="L2" s="1"/>
      <c r="M2" s="1"/>
      <c r="N2" s="1"/>
      <c r="O2" s="1"/>
      <c r="P2" s="1"/>
      <c r="Q2" s="1"/>
      <c r="R2" s="1"/>
      <c r="S2" s="1"/>
      <c r="T2" s="1"/>
      <c r="U2" s="1"/>
      <c r="V2" s="1"/>
      <c r="W2" s="1"/>
      <c r="X2" s="1"/>
      <c r="Y2" s="1"/>
      <c r="Z2" s="1"/>
      <c r="AA2" s="1"/>
    </row>
    <row r="3" spans="1:27" ht="15.75" customHeight="1" x14ac:dyDescent="0.25">
      <c r="A3" s="3" t="s">
        <v>0</v>
      </c>
      <c r="B3" s="54" t="s">
        <v>1</v>
      </c>
      <c r="C3" s="49"/>
      <c r="D3" s="49"/>
      <c r="E3" s="49"/>
      <c r="F3" s="49"/>
      <c r="G3" s="49"/>
      <c r="H3" s="49"/>
      <c r="I3" s="49"/>
      <c r="J3" s="49"/>
      <c r="K3" s="50"/>
      <c r="L3" s="1"/>
      <c r="M3" s="1"/>
      <c r="N3" s="1"/>
      <c r="O3" s="1"/>
      <c r="P3" s="1"/>
      <c r="Q3" s="1"/>
      <c r="R3" s="1"/>
      <c r="S3" s="1"/>
      <c r="T3" s="1"/>
      <c r="U3" s="1"/>
      <c r="V3" s="1"/>
      <c r="W3" s="1"/>
      <c r="X3" s="1"/>
      <c r="Y3" s="1"/>
      <c r="Z3" s="1"/>
      <c r="AA3" s="1"/>
    </row>
    <row r="4" spans="1:27" ht="15.75" customHeight="1" x14ac:dyDescent="0.2">
      <c r="A4" s="48"/>
      <c r="B4" s="49"/>
      <c r="C4" s="49"/>
      <c r="D4" s="49"/>
      <c r="E4" s="49"/>
      <c r="F4" s="49"/>
      <c r="G4" s="49"/>
      <c r="H4" s="49"/>
      <c r="I4" s="49"/>
      <c r="J4" s="49"/>
      <c r="K4" s="50"/>
      <c r="L4" s="1"/>
      <c r="M4" s="1"/>
      <c r="N4" s="1"/>
      <c r="O4" s="1"/>
      <c r="P4" s="1"/>
      <c r="Q4" s="1"/>
      <c r="R4" s="1"/>
      <c r="S4" s="1"/>
      <c r="T4" s="1"/>
      <c r="U4" s="1"/>
      <c r="V4" s="1"/>
      <c r="W4" s="1"/>
      <c r="X4" s="1"/>
      <c r="Y4" s="1"/>
      <c r="Z4" s="1"/>
      <c r="AA4" s="1"/>
    </row>
    <row r="5" spans="1:27" ht="15.75" customHeight="1" x14ac:dyDescent="0.25">
      <c r="A5" s="55" t="s">
        <v>2</v>
      </c>
      <c r="B5" s="49"/>
      <c r="C5" s="49"/>
      <c r="D5" s="49"/>
      <c r="E5" s="49"/>
      <c r="F5" s="49"/>
      <c r="G5" s="49"/>
      <c r="H5" s="49"/>
      <c r="I5" s="49"/>
      <c r="J5" s="49"/>
      <c r="K5" s="50"/>
      <c r="L5" s="1"/>
      <c r="M5" s="1"/>
      <c r="N5" s="1"/>
      <c r="O5" s="1"/>
      <c r="P5" s="1"/>
      <c r="Q5" s="1"/>
      <c r="R5" s="1"/>
      <c r="S5" s="1"/>
      <c r="T5" s="1"/>
      <c r="U5" s="1"/>
      <c r="V5" s="1"/>
      <c r="W5" s="1"/>
      <c r="X5" s="1"/>
      <c r="Y5" s="1"/>
      <c r="Z5" s="1"/>
      <c r="AA5" s="1"/>
    </row>
    <row r="6" spans="1:27" ht="15.75" customHeight="1" x14ac:dyDescent="0.2">
      <c r="A6" s="48"/>
      <c r="B6" s="49"/>
      <c r="C6" s="49"/>
      <c r="D6" s="49"/>
      <c r="E6" s="49"/>
      <c r="F6" s="49"/>
      <c r="G6" s="49"/>
      <c r="H6" s="49"/>
      <c r="I6" s="49"/>
      <c r="J6" s="49"/>
      <c r="K6" s="50"/>
      <c r="L6" s="1"/>
      <c r="M6" s="1"/>
      <c r="N6" s="1"/>
      <c r="O6" s="1"/>
      <c r="P6" s="1"/>
      <c r="Q6" s="1"/>
      <c r="R6" s="1"/>
      <c r="S6" s="1"/>
      <c r="T6" s="1"/>
      <c r="U6" s="1"/>
      <c r="V6" s="1"/>
      <c r="W6" s="1"/>
      <c r="X6" s="1"/>
      <c r="Y6" s="1"/>
      <c r="Z6" s="1"/>
      <c r="AA6" s="1"/>
    </row>
    <row r="7" spans="1:27" ht="15.75" customHeight="1" x14ac:dyDescent="0.25">
      <c r="A7" s="4">
        <v>1</v>
      </c>
      <c r="B7" s="56" t="s">
        <v>3</v>
      </c>
      <c r="C7" s="49"/>
      <c r="D7" s="49"/>
      <c r="E7" s="49"/>
      <c r="F7" s="49"/>
      <c r="G7" s="49"/>
      <c r="H7" s="49"/>
      <c r="I7" s="49"/>
      <c r="J7" s="49"/>
      <c r="K7" s="50"/>
      <c r="L7" s="1"/>
      <c r="M7" s="1"/>
      <c r="N7" s="1"/>
      <c r="O7" s="1"/>
      <c r="P7" s="1"/>
      <c r="Q7" s="1"/>
      <c r="R7" s="1"/>
      <c r="S7" s="1"/>
      <c r="T7" s="1"/>
      <c r="U7" s="1"/>
      <c r="V7" s="1"/>
      <c r="W7" s="1"/>
      <c r="X7" s="1"/>
      <c r="Y7" s="1"/>
      <c r="Z7" s="1"/>
      <c r="AA7" s="1"/>
    </row>
    <row r="8" spans="1:27" ht="15.75" customHeight="1" x14ac:dyDescent="0.2">
      <c r="A8" s="48"/>
      <c r="B8" s="49"/>
      <c r="C8" s="49"/>
      <c r="D8" s="49"/>
      <c r="E8" s="49"/>
      <c r="F8" s="49"/>
      <c r="G8" s="49"/>
      <c r="H8" s="49"/>
      <c r="I8" s="49"/>
      <c r="J8" s="49"/>
      <c r="K8" s="50"/>
      <c r="L8" s="1"/>
      <c r="M8" s="1"/>
      <c r="N8" s="1"/>
      <c r="O8" s="1"/>
      <c r="P8" s="1"/>
      <c r="Q8" s="1"/>
      <c r="R8" s="1"/>
      <c r="S8" s="1"/>
      <c r="T8" s="1"/>
      <c r="U8" s="1"/>
      <c r="V8" s="1"/>
      <c r="W8" s="1"/>
      <c r="X8" s="1"/>
      <c r="Y8" s="1"/>
      <c r="Z8" s="1"/>
      <c r="AA8" s="1"/>
    </row>
    <row r="9" spans="1:27" ht="15.75" customHeight="1" x14ac:dyDescent="0.25">
      <c r="A9" s="4">
        <v>2</v>
      </c>
      <c r="B9" s="56" t="s">
        <v>4</v>
      </c>
      <c r="C9" s="49"/>
      <c r="D9" s="49"/>
      <c r="E9" s="49"/>
      <c r="F9" s="49"/>
      <c r="G9" s="49"/>
      <c r="H9" s="49"/>
      <c r="I9" s="49"/>
      <c r="J9" s="49"/>
      <c r="K9" s="50"/>
      <c r="L9" s="1"/>
      <c r="M9" s="1"/>
      <c r="N9" s="1"/>
      <c r="O9" s="1"/>
      <c r="P9" s="1"/>
      <c r="Q9" s="1"/>
      <c r="R9" s="1"/>
      <c r="S9" s="1"/>
      <c r="T9" s="1"/>
      <c r="U9" s="1"/>
      <c r="V9" s="1"/>
      <c r="W9" s="1"/>
      <c r="X9" s="1"/>
      <c r="Y9" s="1"/>
      <c r="Z9" s="1"/>
      <c r="AA9" s="1"/>
    </row>
    <row r="10" spans="1:27" ht="15.75" customHeight="1" x14ac:dyDescent="0.2">
      <c r="A10" s="48"/>
      <c r="B10" s="49"/>
      <c r="C10" s="49"/>
      <c r="D10" s="49"/>
      <c r="E10" s="49"/>
      <c r="F10" s="49"/>
      <c r="G10" s="49"/>
      <c r="H10" s="49"/>
      <c r="I10" s="49"/>
      <c r="J10" s="49"/>
      <c r="K10" s="50"/>
      <c r="L10" s="1"/>
      <c r="M10" s="1"/>
      <c r="N10" s="1"/>
      <c r="O10" s="1"/>
      <c r="P10" s="1"/>
      <c r="Q10" s="1"/>
      <c r="R10" s="1"/>
      <c r="S10" s="1"/>
      <c r="T10" s="1"/>
      <c r="U10" s="1"/>
      <c r="V10" s="1"/>
      <c r="W10" s="1"/>
      <c r="X10" s="1"/>
      <c r="Y10" s="1"/>
      <c r="Z10" s="1"/>
      <c r="AA10" s="1"/>
    </row>
    <row r="11" spans="1:27" ht="15.75" customHeight="1" x14ac:dyDescent="0.25">
      <c r="A11" s="4">
        <v>3</v>
      </c>
      <c r="B11" s="56" t="s">
        <v>5</v>
      </c>
      <c r="C11" s="49"/>
      <c r="D11" s="49"/>
      <c r="E11" s="49"/>
      <c r="F11" s="49"/>
      <c r="G11" s="49"/>
      <c r="H11" s="49"/>
      <c r="I11" s="49"/>
      <c r="J11" s="49"/>
      <c r="K11" s="50"/>
      <c r="L11" s="1"/>
      <c r="M11" s="1"/>
      <c r="N11" s="1"/>
      <c r="O11" s="1"/>
      <c r="P11" s="1"/>
      <c r="Q11" s="1"/>
      <c r="R11" s="1"/>
      <c r="S11" s="1"/>
      <c r="T11" s="1"/>
      <c r="U11" s="1"/>
      <c r="V11" s="1"/>
      <c r="W11" s="1"/>
      <c r="X11" s="1"/>
      <c r="Y11" s="1"/>
      <c r="Z11" s="1"/>
      <c r="AA11" s="1"/>
    </row>
    <row r="12" spans="1:27" ht="15.75" customHeight="1" x14ac:dyDescent="0.2">
      <c r="A12" s="48"/>
      <c r="B12" s="49"/>
      <c r="C12" s="49"/>
      <c r="D12" s="49"/>
      <c r="E12" s="49"/>
      <c r="F12" s="49"/>
      <c r="G12" s="49"/>
      <c r="H12" s="49"/>
      <c r="I12" s="49"/>
      <c r="J12" s="49"/>
      <c r="K12" s="50"/>
      <c r="L12" s="1"/>
      <c r="M12" s="1"/>
      <c r="N12" s="1"/>
      <c r="O12" s="1"/>
      <c r="P12" s="1"/>
      <c r="Q12" s="1"/>
      <c r="R12" s="1"/>
      <c r="S12" s="1"/>
      <c r="T12" s="1"/>
      <c r="U12" s="1"/>
      <c r="V12" s="1"/>
      <c r="W12" s="1"/>
      <c r="X12" s="1"/>
      <c r="Y12" s="1"/>
      <c r="Z12" s="1"/>
      <c r="AA12" s="1"/>
    </row>
    <row r="13" spans="1:27" ht="15.75" customHeight="1" x14ac:dyDescent="0.2">
      <c r="A13" s="5"/>
      <c r="B13" s="56" t="s">
        <v>6</v>
      </c>
      <c r="C13" s="49"/>
      <c r="D13" s="49"/>
      <c r="E13" s="49"/>
      <c r="F13" s="49"/>
      <c r="G13" s="49"/>
      <c r="H13" s="49"/>
      <c r="I13" s="49"/>
      <c r="J13" s="49"/>
      <c r="K13" s="50"/>
      <c r="L13" s="1"/>
      <c r="M13" s="1"/>
      <c r="N13" s="1"/>
      <c r="O13" s="1"/>
      <c r="P13" s="1"/>
      <c r="Q13" s="1"/>
      <c r="R13" s="1"/>
      <c r="S13" s="1"/>
      <c r="T13" s="1"/>
      <c r="U13" s="1"/>
      <c r="V13" s="1"/>
      <c r="W13" s="1"/>
      <c r="X13" s="1"/>
      <c r="Y13" s="1"/>
      <c r="Z13" s="1"/>
      <c r="AA13" s="1"/>
    </row>
    <row r="14" spans="1:27" ht="15.75" customHeight="1" x14ac:dyDescent="0.2">
      <c r="A14" s="48"/>
      <c r="B14" s="49"/>
      <c r="C14" s="49"/>
      <c r="D14" s="49"/>
      <c r="E14" s="49"/>
      <c r="F14" s="49"/>
      <c r="G14" s="49"/>
      <c r="H14" s="49"/>
      <c r="I14" s="49"/>
      <c r="J14" s="49"/>
      <c r="K14" s="50"/>
      <c r="L14" s="1"/>
      <c r="M14" s="1"/>
      <c r="N14" s="1"/>
      <c r="O14" s="1"/>
      <c r="P14" s="1"/>
      <c r="Q14" s="1"/>
      <c r="R14" s="1"/>
      <c r="S14" s="1"/>
      <c r="T14" s="1"/>
      <c r="U14" s="1"/>
      <c r="V14" s="1"/>
      <c r="W14" s="1"/>
      <c r="X14" s="1"/>
      <c r="Y14" s="1"/>
      <c r="Z14" s="1"/>
      <c r="AA14" s="1"/>
    </row>
    <row r="15" spans="1:27" ht="15.75" customHeight="1" x14ac:dyDescent="0.25">
      <c r="A15" s="4">
        <v>4</v>
      </c>
      <c r="B15" s="56" t="s">
        <v>7</v>
      </c>
      <c r="C15" s="49"/>
      <c r="D15" s="49"/>
      <c r="E15" s="49"/>
      <c r="F15" s="49"/>
      <c r="G15" s="49"/>
      <c r="H15" s="49"/>
      <c r="I15" s="49"/>
      <c r="J15" s="49"/>
      <c r="K15" s="50"/>
      <c r="L15" s="1"/>
      <c r="M15" s="1"/>
      <c r="N15" s="1"/>
      <c r="O15" s="1"/>
      <c r="P15" s="1"/>
      <c r="Q15" s="1"/>
      <c r="R15" s="1"/>
      <c r="S15" s="1"/>
      <c r="T15" s="1"/>
      <c r="U15" s="1"/>
      <c r="V15" s="1"/>
      <c r="W15" s="1"/>
      <c r="X15" s="1"/>
      <c r="Y15" s="1"/>
      <c r="Z15" s="1"/>
      <c r="AA15" s="1"/>
    </row>
    <row r="16" spans="1:27" ht="15.75" customHeight="1" x14ac:dyDescent="0.2">
      <c r="A16" s="5"/>
      <c r="B16" s="56" t="s">
        <v>8</v>
      </c>
      <c r="C16" s="49"/>
      <c r="D16" s="49"/>
      <c r="E16" s="49"/>
      <c r="F16" s="49"/>
      <c r="G16" s="49"/>
      <c r="H16" s="49"/>
      <c r="I16" s="49"/>
      <c r="J16" s="49"/>
      <c r="K16" s="50"/>
      <c r="L16" s="1"/>
      <c r="M16" s="1"/>
      <c r="N16" s="1"/>
      <c r="O16" s="1"/>
      <c r="P16" s="1"/>
      <c r="Q16" s="1"/>
      <c r="R16" s="1"/>
      <c r="S16" s="1"/>
      <c r="T16" s="1"/>
      <c r="U16" s="1"/>
      <c r="V16" s="1"/>
      <c r="W16" s="1"/>
      <c r="X16" s="1"/>
      <c r="Y16" s="1"/>
      <c r="Z16" s="1"/>
      <c r="AA16" s="1"/>
    </row>
    <row r="17" spans="1:27" ht="15.75" customHeight="1" x14ac:dyDescent="0.2">
      <c r="A17" s="5"/>
      <c r="B17" s="58" t="s">
        <v>9</v>
      </c>
      <c r="C17" s="49"/>
      <c r="D17" s="49"/>
      <c r="E17" s="49"/>
      <c r="F17" s="49"/>
      <c r="G17" s="49"/>
      <c r="H17" s="49"/>
      <c r="I17" s="49"/>
      <c r="J17" s="49"/>
      <c r="K17" s="50"/>
      <c r="L17" s="1"/>
      <c r="M17" s="1"/>
      <c r="N17" s="1"/>
      <c r="O17" s="1"/>
      <c r="P17" s="1"/>
      <c r="Q17" s="1"/>
      <c r="R17" s="1"/>
      <c r="S17" s="1"/>
      <c r="T17" s="1"/>
      <c r="U17" s="1"/>
      <c r="V17" s="1"/>
      <c r="W17" s="1"/>
      <c r="X17" s="1"/>
      <c r="Y17" s="1"/>
      <c r="Z17" s="1"/>
      <c r="AA17" s="1"/>
    </row>
    <row r="18" spans="1:27" ht="15.75" customHeight="1" x14ac:dyDescent="0.2">
      <c r="A18" s="5"/>
      <c r="B18" s="59" t="s">
        <v>10</v>
      </c>
      <c r="C18" s="49"/>
      <c r="D18" s="49"/>
      <c r="E18" s="49"/>
      <c r="F18" s="49"/>
      <c r="G18" s="49"/>
      <c r="H18" s="49"/>
      <c r="I18" s="49"/>
      <c r="J18" s="49"/>
      <c r="K18" s="50"/>
      <c r="L18" s="1"/>
      <c r="M18" s="1"/>
      <c r="N18" s="1"/>
      <c r="O18" s="1"/>
      <c r="P18" s="1"/>
      <c r="Q18" s="1"/>
      <c r="R18" s="1"/>
      <c r="S18" s="1"/>
      <c r="T18" s="1"/>
      <c r="U18" s="1"/>
      <c r="V18" s="1"/>
      <c r="W18" s="1"/>
      <c r="X18" s="1"/>
      <c r="Y18" s="1"/>
      <c r="Z18" s="1"/>
      <c r="AA18" s="1"/>
    </row>
    <row r="19" spans="1:27" ht="15.75" customHeight="1" x14ac:dyDescent="0.2">
      <c r="A19" s="5"/>
      <c r="B19" s="6"/>
      <c r="C19" s="6"/>
      <c r="D19" s="6"/>
      <c r="E19" s="6"/>
      <c r="F19" s="6"/>
      <c r="G19" s="6"/>
      <c r="H19" s="6"/>
      <c r="I19" s="6"/>
      <c r="J19" s="6"/>
      <c r="K19" s="7"/>
      <c r="L19" s="1"/>
      <c r="M19" s="1"/>
      <c r="N19" s="1"/>
      <c r="O19" s="1"/>
      <c r="P19" s="1"/>
      <c r="Q19" s="1"/>
      <c r="R19" s="1"/>
      <c r="S19" s="1"/>
      <c r="T19" s="1"/>
      <c r="U19" s="1"/>
      <c r="V19" s="1"/>
      <c r="W19" s="1"/>
      <c r="X19" s="1"/>
      <c r="Y19" s="1"/>
      <c r="Z19" s="1"/>
      <c r="AA19" s="1"/>
    </row>
    <row r="20" spans="1:27" ht="15.75" customHeight="1" x14ac:dyDescent="0.2">
      <c r="A20" s="5"/>
      <c r="B20" s="59" t="s">
        <v>11</v>
      </c>
      <c r="C20" s="49"/>
      <c r="D20" s="49"/>
      <c r="E20" s="49"/>
      <c r="F20" s="49"/>
      <c r="G20" s="49"/>
      <c r="H20" s="49"/>
      <c r="I20" s="49"/>
      <c r="J20" s="49"/>
      <c r="K20" s="50"/>
      <c r="L20" s="1"/>
      <c r="M20" s="1"/>
      <c r="N20" s="1"/>
      <c r="O20" s="1"/>
      <c r="P20" s="1"/>
      <c r="Q20" s="1"/>
      <c r="R20" s="1"/>
      <c r="S20" s="1"/>
      <c r="T20" s="1"/>
      <c r="U20" s="1"/>
      <c r="V20" s="1"/>
      <c r="W20" s="1"/>
      <c r="X20" s="1"/>
      <c r="Y20" s="1"/>
      <c r="Z20" s="1"/>
      <c r="AA20" s="1"/>
    </row>
    <row r="21" spans="1:27" ht="15.75" customHeight="1" x14ac:dyDescent="0.2">
      <c r="A21" s="5"/>
      <c r="B21" s="6"/>
      <c r="C21" s="6"/>
      <c r="D21" s="6"/>
      <c r="E21" s="6"/>
      <c r="F21" s="6"/>
      <c r="G21" s="6"/>
      <c r="H21" s="6"/>
      <c r="I21" s="6"/>
      <c r="J21" s="6"/>
      <c r="K21" s="7"/>
      <c r="L21" s="1"/>
      <c r="M21" s="1"/>
      <c r="N21" s="1"/>
      <c r="O21" s="1"/>
      <c r="P21" s="1"/>
      <c r="Q21" s="1"/>
      <c r="R21" s="1"/>
      <c r="S21" s="1"/>
      <c r="T21" s="1"/>
      <c r="U21" s="1"/>
      <c r="V21" s="1"/>
      <c r="W21" s="1"/>
      <c r="X21" s="1"/>
      <c r="Y21" s="1"/>
      <c r="Z21" s="1"/>
      <c r="AA21" s="1"/>
    </row>
    <row r="22" spans="1:27" ht="15.75" customHeight="1" x14ac:dyDescent="0.2">
      <c r="A22" s="5"/>
      <c r="B22" s="56" t="s">
        <v>12</v>
      </c>
      <c r="C22" s="49"/>
      <c r="D22" s="49"/>
      <c r="E22" s="49"/>
      <c r="F22" s="49"/>
      <c r="G22" s="49"/>
      <c r="H22" s="49"/>
      <c r="I22" s="49"/>
      <c r="J22" s="49"/>
      <c r="K22" s="50"/>
      <c r="L22" s="1"/>
      <c r="M22" s="1"/>
      <c r="N22" s="1"/>
      <c r="O22" s="1"/>
      <c r="P22" s="1"/>
      <c r="Q22" s="1"/>
      <c r="R22" s="1"/>
      <c r="S22" s="1"/>
      <c r="T22" s="1"/>
      <c r="U22" s="1"/>
      <c r="V22" s="1"/>
      <c r="W22" s="1"/>
      <c r="X22" s="1"/>
      <c r="Y22" s="1"/>
      <c r="Z22" s="1"/>
      <c r="AA22" s="1"/>
    </row>
    <row r="23" spans="1:27" ht="15.75" customHeight="1" x14ac:dyDescent="0.2">
      <c r="A23" s="5"/>
      <c r="B23" s="56" t="s">
        <v>13</v>
      </c>
      <c r="C23" s="49"/>
      <c r="D23" s="49"/>
      <c r="E23" s="49"/>
      <c r="F23" s="49"/>
      <c r="G23" s="49"/>
      <c r="H23" s="49"/>
      <c r="I23" s="49"/>
      <c r="J23" s="49"/>
      <c r="K23" s="50"/>
      <c r="L23" s="1"/>
      <c r="M23" s="1"/>
      <c r="N23" s="1"/>
      <c r="O23" s="1"/>
      <c r="P23" s="1"/>
      <c r="Q23" s="1"/>
      <c r="R23" s="1"/>
      <c r="S23" s="1"/>
      <c r="T23" s="1"/>
      <c r="U23" s="1"/>
      <c r="V23" s="1"/>
      <c r="W23" s="1"/>
      <c r="X23" s="1"/>
      <c r="Y23" s="1"/>
      <c r="Z23" s="1"/>
      <c r="AA23" s="1"/>
    </row>
    <row r="24" spans="1:27" ht="15.75" customHeight="1" x14ac:dyDescent="0.2">
      <c r="A24" s="48"/>
      <c r="B24" s="49"/>
      <c r="C24" s="49"/>
      <c r="D24" s="49"/>
      <c r="E24" s="49"/>
      <c r="F24" s="49"/>
      <c r="G24" s="49"/>
      <c r="H24" s="49"/>
      <c r="I24" s="49"/>
      <c r="J24" s="49"/>
      <c r="K24" s="50"/>
      <c r="L24" s="1"/>
      <c r="M24" s="1"/>
      <c r="N24" s="1"/>
      <c r="O24" s="1"/>
      <c r="P24" s="1"/>
      <c r="Q24" s="1"/>
      <c r="R24" s="1"/>
      <c r="S24" s="1"/>
      <c r="T24" s="1"/>
      <c r="U24" s="1"/>
      <c r="V24" s="1"/>
      <c r="W24" s="1"/>
      <c r="X24" s="1"/>
      <c r="Y24" s="1"/>
      <c r="Z24" s="1"/>
      <c r="AA24" s="1"/>
    </row>
    <row r="25" spans="1:27" ht="15.75" customHeight="1" x14ac:dyDescent="0.25">
      <c r="A25" s="55" t="s">
        <v>14</v>
      </c>
      <c r="B25" s="49"/>
      <c r="C25" s="49"/>
      <c r="D25" s="49"/>
      <c r="E25" s="49"/>
      <c r="F25" s="49"/>
      <c r="G25" s="49"/>
      <c r="H25" s="49"/>
      <c r="I25" s="49"/>
      <c r="J25" s="49"/>
      <c r="K25" s="50"/>
      <c r="L25" s="1"/>
      <c r="M25" s="1"/>
      <c r="N25" s="1"/>
      <c r="O25" s="1"/>
      <c r="P25" s="1"/>
      <c r="Q25" s="1"/>
      <c r="R25" s="1"/>
      <c r="S25" s="1"/>
      <c r="T25" s="1"/>
      <c r="U25" s="1"/>
      <c r="V25" s="1"/>
      <c r="W25" s="1"/>
      <c r="X25" s="1"/>
      <c r="Y25" s="1"/>
      <c r="Z25" s="1"/>
      <c r="AA25" s="1"/>
    </row>
    <row r="26" spans="1:27" ht="15.75" customHeight="1" x14ac:dyDescent="0.2">
      <c r="A26" s="5"/>
      <c r="B26" s="6"/>
      <c r="C26" s="6"/>
      <c r="D26" s="6"/>
      <c r="E26" s="6"/>
      <c r="F26" s="6"/>
      <c r="G26" s="6"/>
      <c r="H26" s="6"/>
      <c r="I26" s="6"/>
      <c r="J26" s="6"/>
      <c r="K26" s="8"/>
      <c r="L26" s="1"/>
      <c r="M26" s="1"/>
      <c r="N26" s="1"/>
      <c r="O26" s="1"/>
      <c r="P26" s="1"/>
      <c r="Q26" s="1"/>
      <c r="R26" s="1"/>
      <c r="S26" s="1"/>
      <c r="T26" s="1"/>
      <c r="U26" s="1"/>
      <c r="V26" s="1"/>
      <c r="W26" s="1"/>
      <c r="X26" s="1"/>
      <c r="Y26" s="1"/>
      <c r="Z26" s="1"/>
      <c r="AA26" s="1"/>
    </row>
    <row r="27" spans="1:27" ht="15.75" customHeight="1" x14ac:dyDescent="0.2">
      <c r="A27" s="57" t="s">
        <v>15</v>
      </c>
      <c r="B27" s="49"/>
      <c r="C27" s="49"/>
      <c r="D27" s="49"/>
      <c r="E27" s="49"/>
      <c r="F27" s="49"/>
      <c r="G27" s="49"/>
      <c r="H27" s="49"/>
      <c r="I27" s="49"/>
      <c r="J27" s="49"/>
      <c r="K27" s="50"/>
      <c r="L27" s="1"/>
      <c r="M27" s="1"/>
      <c r="N27" s="1"/>
      <c r="O27" s="1"/>
      <c r="P27" s="1"/>
      <c r="Q27" s="1"/>
      <c r="R27" s="1"/>
      <c r="S27" s="1"/>
      <c r="T27" s="1"/>
      <c r="U27" s="1"/>
      <c r="V27" s="1"/>
      <c r="W27" s="1"/>
      <c r="X27" s="1"/>
      <c r="Y27" s="1"/>
      <c r="Z27" s="1"/>
      <c r="AA27" s="1"/>
    </row>
    <row r="28" spans="1:27" ht="15.75" customHeight="1" x14ac:dyDescent="0.2">
      <c r="A28" s="61" t="s">
        <v>16</v>
      </c>
      <c r="B28" s="49"/>
      <c r="C28" s="49"/>
      <c r="D28" s="49"/>
      <c r="E28" s="49"/>
      <c r="F28" s="49"/>
      <c r="G28" s="49"/>
      <c r="H28" s="49"/>
      <c r="I28" s="49"/>
      <c r="J28" s="49"/>
      <c r="K28" s="50"/>
      <c r="L28" s="1"/>
      <c r="M28" s="1"/>
      <c r="N28" s="1"/>
      <c r="O28" s="1"/>
      <c r="P28" s="1"/>
      <c r="Q28" s="1"/>
      <c r="R28" s="1"/>
      <c r="S28" s="1"/>
      <c r="T28" s="1"/>
      <c r="U28" s="1"/>
      <c r="V28" s="1"/>
      <c r="W28" s="1"/>
      <c r="X28" s="1"/>
      <c r="Y28" s="1"/>
      <c r="Z28" s="1"/>
      <c r="AA28" s="1"/>
    </row>
    <row r="29" spans="1:27" ht="15.75" customHeight="1" x14ac:dyDescent="0.2">
      <c r="A29" s="62" t="s">
        <v>17</v>
      </c>
      <c r="B29" s="49"/>
      <c r="C29" s="49"/>
      <c r="D29" s="49"/>
      <c r="E29" s="49"/>
      <c r="F29" s="49"/>
      <c r="G29" s="49"/>
      <c r="H29" s="49"/>
      <c r="I29" s="49"/>
      <c r="J29" s="49"/>
      <c r="K29" s="50"/>
      <c r="L29" s="1"/>
      <c r="M29" s="1"/>
      <c r="N29" s="1"/>
      <c r="O29" s="1"/>
      <c r="P29" s="1"/>
      <c r="Q29" s="1"/>
      <c r="R29" s="1"/>
      <c r="S29" s="1"/>
      <c r="T29" s="1"/>
      <c r="U29" s="1"/>
      <c r="V29" s="1"/>
      <c r="W29" s="1"/>
      <c r="X29" s="1"/>
      <c r="Y29" s="1"/>
      <c r="Z29" s="1"/>
      <c r="AA29" s="1"/>
    </row>
    <row r="30" spans="1:27" ht="15.75" customHeight="1" x14ac:dyDescent="0.2">
      <c r="A30" s="57" t="s">
        <v>18</v>
      </c>
      <c r="B30" s="49"/>
      <c r="C30" s="49"/>
      <c r="D30" s="49"/>
      <c r="E30" s="49"/>
      <c r="F30" s="49"/>
      <c r="G30" s="49"/>
      <c r="H30" s="49"/>
      <c r="I30" s="49"/>
      <c r="J30" s="49"/>
      <c r="K30" s="50"/>
      <c r="L30" s="1"/>
      <c r="M30" s="1"/>
      <c r="N30" s="1"/>
      <c r="O30" s="1"/>
      <c r="P30" s="1"/>
      <c r="Q30" s="1"/>
      <c r="R30" s="1"/>
      <c r="S30" s="1"/>
      <c r="T30" s="1"/>
      <c r="U30" s="1"/>
      <c r="V30" s="1"/>
      <c r="W30" s="1"/>
      <c r="X30" s="1"/>
      <c r="Y30" s="1"/>
      <c r="Z30" s="1"/>
      <c r="AA30" s="1"/>
    </row>
    <row r="31" spans="1:27" ht="15.75" customHeight="1" x14ac:dyDescent="0.2">
      <c r="A31" s="5"/>
      <c r="B31" s="6"/>
      <c r="C31" s="6"/>
      <c r="D31" s="6"/>
      <c r="E31" s="6"/>
      <c r="F31" s="6"/>
      <c r="G31" s="6"/>
      <c r="H31" s="6"/>
      <c r="I31" s="6"/>
      <c r="J31" s="6"/>
      <c r="K31" s="8"/>
      <c r="L31" s="1"/>
      <c r="M31" s="1"/>
      <c r="N31" s="1"/>
      <c r="O31" s="1"/>
      <c r="P31" s="1"/>
      <c r="Q31" s="1"/>
      <c r="R31" s="1"/>
      <c r="S31" s="1"/>
      <c r="T31" s="1"/>
      <c r="U31" s="1"/>
      <c r="V31" s="1"/>
      <c r="W31" s="1"/>
      <c r="X31" s="1"/>
      <c r="Y31" s="1"/>
      <c r="Z31" s="1"/>
      <c r="AA31" s="1"/>
    </row>
    <row r="32" spans="1:27" ht="15.75" customHeight="1" x14ac:dyDescent="0.25">
      <c r="A32" s="55" t="s">
        <v>19</v>
      </c>
      <c r="B32" s="49"/>
      <c r="C32" s="49"/>
      <c r="D32" s="49"/>
      <c r="E32" s="49"/>
      <c r="F32" s="49"/>
      <c r="G32" s="49"/>
      <c r="H32" s="49"/>
      <c r="I32" s="49"/>
      <c r="J32" s="49"/>
      <c r="K32" s="50"/>
      <c r="L32" s="1"/>
      <c r="M32" s="1"/>
      <c r="N32" s="1"/>
      <c r="O32" s="1"/>
      <c r="P32" s="1"/>
      <c r="Q32" s="1"/>
      <c r="R32" s="1"/>
      <c r="S32" s="1"/>
      <c r="T32" s="1"/>
      <c r="U32" s="1"/>
      <c r="V32" s="1"/>
      <c r="W32" s="1"/>
      <c r="X32" s="1"/>
      <c r="Y32" s="1"/>
      <c r="Z32" s="1"/>
      <c r="AA32" s="1"/>
    </row>
    <row r="33" spans="1:27" ht="15.75" customHeight="1" x14ac:dyDescent="0.2">
      <c r="A33" s="5"/>
      <c r="B33" s="6"/>
      <c r="C33" s="6"/>
      <c r="D33" s="6"/>
      <c r="E33" s="6"/>
      <c r="F33" s="6"/>
      <c r="G33" s="6"/>
      <c r="H33" s="6"/>
      <c r="I33" s="6"/>
      <c r="J33" s="6"/>
      <c r="K33" s="8"/>
      <c r="L33" s="1"/>
      <c r="M33" s="1"/>
      <c r="N33" s="1"/>
      <c r="O33" s="1"/>
      <c r="P33" s="1"/>
      <c r="Q33" s="1"/>
      <c r="R33" s="1"/>
      <c r="S33" s="1"/>
      <c r="T33" s="1"/>
      <c r="U33" s="1"/>
      <c r="V33" s="1"/>
      <c r="W33" s="1"/>
      <c r="X33" s="1"/>
      <c r="Y33" s="1"/>
      <c r="Z33" s="1"/>
      <c r="AA33" s="1"/>
    </row>
    <row r="34" spans="1:27" ht="15.75" customHeight="1" x14ac:dyDescent="0.25">
      <c r="A34" s="5"/>
      <c r="B34" s="9" t="s">
        <v>20</v>
      </c>
      <c r="C34" s="9" t="s">
        <v>21</v>
      </c>
      <c r="D34" s="6"/>
      <c r="E34" s="6"/>
      <c r="F34" s="6"/>
      <c r="G34" s="63" t="s">
        <v>22</v>
      </c>
      <c r="H34" s="49"/>
      <c r="I34" s="49"/>
      <c r="J34" s="49"/>
      <c r="K34" s="8"/>
      <c r="L34" s="1"/>
      <c r="M34" s="1"/>
      <c r="N34" s="1"/>
      <c r="O34" s="1"/>
      <c r="P34" s="1"/>
      <c r="Q34" s="1"/>
      <c r="R34" s="1"/>
      <c r="S34" s="1"/>
      <c r="T34" s="1"/>
      <c r="U34" s="1"/>
      <c r="V34" s="1"/>
      <c r="W34" s="1"/>
      <c r="X34" s="1"/>
      <c r="Y34" s="1"/>
      <c r="Z34" s="1"/>
      <c r="AA34" s="1"/>
    </row>
    <row r="35" spans="1:27" ht="15.75" customHeight="1" x14ac:dyDescent="0.2">
      <c r="A35" s="5"/>
      <c r="B35" s="6"/>
      <c r="C35" s="6" t="s">
        <v>23</v>
      </c>
      <c r="D35" s="6"/>
      <c r="E35" s="6"/>
      <c r="F35" s="6"/>
      <c r="G35" s="60" t="s">
        <v>24</v>
      </c>
      <c r="H35" s="49"/>
      <c r="I35" s="49"/>
      <c r="J35" s="49"/>
      <c r="K35" s="8"/>
      <c r="L35" s="1"/>
      <c r="M35" s="1"/>
      <c r="N35" s="1"/>
      <c r="O35" s="1"/>
      <c r="P35" s="1"/>
      <c r="Q35" s="1"/>
      <c r="R35" s="1"/>
      <c r="S35" s="1"/>
      <c r="T35" s="1"/>
      <c r="U35" s="1"/>
      <c r="V35" s="1"/>
      <c r="W35" s="1"/>
      <c r="X35" s="1"/>
      <c r="Y35" s="1"/>
      <c r="Z35" s="1"/>
      <c r="AA35" s="1"/>
    </row>
    <row r="36" spans="1:27" ht="15.75" customHeight="1" x14ac:dyDescent="0.25">
      <c r="A36" s="5"/>
      <c r="B36" s="6"/>
      <c r="C36" s="6"/>
      <c r="D36" s="6"/>
      <c r="E36" s="6"/>
      <c r="F36" s="6"/>
      <c r="G36" s="10" t="s">
        <v>25</v>
      </c>
      <c r="H36" s="10" t="s">
        <v>26</v>
      </c>
      <c r="I36" s="10" t="s">
        <v>27</v>
      </c>
      <c r="J36" s="10" t="s">
        <v>28</v>
      </c>
      <c r="K36" s="8"/>
      <c r="L36" s="1"/>
      <c r="M36" s="1"/>
      <c r="N36" s="1"/>
      <c r="O36" s="1"/>
      <c r="P36" s="1"/>
      <c r="Q36" s="1"/>
      <c r="R36" s="1"/>
      <c r="S36" s="1"/>
      <c r="T36" s="1"/>
      <c r="U36" s="1"/>
      <c r="V36" s="1"/>
      <c r="W36" s="1"/>
      <c r="X36" s="1"/>
      <c r="Y36" s="1"/>
      <c r="Z36" s="1"/>
      <c r="AA36" s="1"/>
    </row>
    <row r="37" spans="1:27" ht="15.75" customHeight="1" x14ac:dyDescent="0.2">
      <c r="A37" s="5"/>
      <c r="B37" s="6" t="s">
        <v>29</v>
      </c>
      <c r="C37" s="11">
        <v>465</v>
      </c>
      <c r="D37" s="6"/>
      <c r="E37" s="6"/>
      <c r="F37" s="6" t="s">
        <v>29</v>
      </c>
      <c r="G37" s="12">
        <v>598</v>
      </c>
      <c r="H37" s="12">
        <v>620</v>
      </c>
      <c r="I37" s="12">
        <v>612</v>
      </c>
      <c r="J37" s="12">
        <v>513</v>
      </c>
      <c r="K37" s="8"/>
      <c r="L37" s="1"/>
      <c r="M37" s="1"/>
      <c r="N37" s="1"/>
      <c r="O37" s="1"/>
      <c r="P37" s="1"/>
      <c r="Q37" s="1"/>
      <c r="R37" s="1"/>
      <c r="S37" s="1"/>
      <c r="T37" s="1"/>
      <c r="U37" s="1"/>
      <c r="V37" s="1"/>
      <c r="W37" s="1"/>
      <c r="X37" s="1"/>
      <c r="Y37" s="1"/>
      <c r="Z37" s="1"/>
      <c r="AA37" s="1"/>
    </row>
    <row r="38" spans="1:27" ht="15.75" customHeight="1" x14ac:dyDescent="0.2">
      <c r="A38" s="5"/>
      <c r="B38" s="6" t="s">
        <v>30</v>
      </c>
      <c r="C38" s="11">
        <v>355</v>
      </c>
      <c r="D38" s="6"/>
      <c r="E38" s="6"/>
      <c r="F38" s="6" t="s">
        <v>30</v>
      </c>
      <c r="G38" s="12">
        <v>467</v>
      </c>
      <c r="H38" s="12">
        <v>536</v>
      </c>
      <c r="I38" s="12">
        <v>270</v>
      </c>
      <c r="J38" s="12">
        <v>523</v>
      </c>
      <c r="K38" s="8"/>
      <c r="L38" s="1"/>
      <c r="M38" s="1"/>
      <c r="N38" s="1"/>
      <c r="O38" s="1"/>
      <c r="P38" s="1"/>
      <c r="Q38" s="1"/>
      <c r="R38" s="1"/>
      <c r="S38" s="1"/>
      <c r="T38" s="1"/>
      <c r="U38" s="1"/>
      <c r="V38" s="1"/>
      <c r="W38" s="1"/>
      <c r="X38" s="1"/>
      <c r="Y38" s="1"/>
      <c r="Z38" s="1"/>
      <c r="AA38" s="1"/>
    </row>
    <row r="39" spans="1:27" ht="15.75" customHeight="1" x14ac:dyDescent="0.2">
      <c r="A39" s="5"/>
      <c r="B39" s="6" t="s">
        <v>31</v>
      </c>
      <c r="C39" s="11">
        <v>480</v>
      </c>
      <c r="D39" s="6"/>
      <c r="E39" s="6"/>
      <c r="F39" s="6" t="s">
        <v>31</v>
      </c>
      <c r="G39" s="12">
        <v>472</v>
      </c>
      <c r="H39" s="12">
        <v>309</v>
      </c>
      <c r="I39" s="12">
        <v>321</v>
      </c>
      <c r="J39" s="12">
        <v>259</v>
      </c>
      <c r="K39" s="8"/>
      <c r="L39" s="1"/>
      <c r="M39" s="1"/>
      <c r="N39" s="1"/>
      <c r="O39" s="1"/>
      <c r="P39" s="1"/>
      <c r="Q39" s="1"/>
      <c r="R39" s="1"/>
      <c r="S39" s="1"/>
      <c r="T39" s="1"/>
      <c r="U39" s="1"/>
      <c r="V39" s="1"/>
      <c r="W39" s="1"/>
      <c r="X39" s="1"/>
      <c r="Y39" s="1"/>
      <c r="Z39" s="1"/>
      <c r="AA39" s="1"/>
    </row>
    <row r="40" spans="1:27" ht="15.75" customHeight="1" x14ac:dyDescent="0.25">
      <c r="A40" s="5"/>
      <c r="B40" s="91"/>
      <c r="C40" s="92"/>
      <c r="D40" s="84"/>
      <c r="E40" s="84"/>
      <c r="F40" s="86" t="s">
        <v>88</v>
      </c>
      <c r="G40" s="88">
        <f>(G37*C37)+(G38*C38)+(G39*C39)</f>
        <v>670415</v>
      </c>
      <c r="H40" s="88">
        <f>(H37*C37)+(H38*C38)+(H39*C39)</f>
        <v>626900</v>
      </c>
      <c r="I40" s="88">
        <f>(I37*C37)+(I38*C38)+(I39*C39)</f>
        <v>534510</v>
      </c>
      <c r="J40" s="88">
        <f>(J37*C37)+(J38*C38)+(J39*C39)</f>
        <v>548530</v>
      </c>
      <c r="K40" s="8"/>
      <c r="L40" s="1"/>
      <c r="M40" s="1"/>
      <c r="N40" s="1"/>
      <c r="O40" s="1"/>
      <c r="P40" s="1"/>
      <c r="Q40" s="1"/>
      <c r="R40" s="1"/>
      <c r="S40" s="1"/>
      <c r="T40" s="1"/>
      <c r="U40" s="1"/>
      <c r="V40" s="1"/>
      <c r="W40" s="1"/>
      <c r="X40" s="1"/>
      <c r="Y40" s="1"/>
      <c r="Z40" s="1"/>
      <c r="AA40" s="1"/>
    </row>
    <row r="41" spans="1:27" ht="15.75" customHeight="1" x14ac:dyDescent="0.25">
      <c r="A41" s="5"/>
      <c r="B41" s="6"/>
      <c r="C41" s="6"/>
      <c r="D41" s="6"/>
      <c r="E41" s="6"/>
      <c r="F41" s="93" t="s">
        <v>89</v>
      </c>
      <c r="G41" s="93">
        <f>SUM(G40:J40)</f>
        <v>2380355</v>
      </c>
      <c r="H41" s="6"/>
      <c r="I41" s="6"/>
      <c r="J41" s="6"/>
      <c r="K41" s="8"/>
      <c r="L41" s="1"/>
      <c r="M41" s="1"/>
      <c r="N41" s="1"/>
      <c r="O41" s="1"/>
      <c r="P41" s="1"/>
      <c r="Q41" s="1"/>
      <c r="R41" s="1"/>
      <c r="S41" s="1"/>
      <c r="T41" s="1"/>
      <c r="U41" s="1"/>
      <c r="V41" s="1"/>
      <c r="W41" s="1"/>
      <c r="X41" s="1"/>
      <c r="Y41" s="1"/>
      <c r="Z41" s="1"/>
      <c r="AA41" s="1"/>
    </row>
    <row r="42" spans="1:27" ht="15.75" customHeight="1" x14ac:dyDescent="0.25">
      <c r="A42" s="55" t="s">
        <v>32</v>
      </c>
      <c r="B42" s="49"/>
      <c r="C42" s="49"/>
      <c r="D42" s="49"/>
      <c r="E42" s="49"/>
      <c r="F42" s="49"/>
      <c r="G42" s="49"/>
      <c r="H42" s="49"/>
      <c r="I42" s="49"/>
      <c r="J42" s="49"/>
      <c r="K42" s="50"/>
      <c r="L42" s="1"/>
      <c r="M42" s="1"/>
      <c r="N42" s="1"/>
      <c r="O42" s="1"/>
      <c r="P42" s="1"/>
      <c r="Q42" s="1"/>
      <c r="R42" s="1"/>
      <c r="S42" s="1"/>
      <c r="T42" s="1"/>
      <c r="U42" s="1"/>
      <c r="V42" s="1"/>
      <c r="W42" s="1"/>
      <c r="X42" s="1"/>
      <c r="Y42" s="1"/>
      <c r="Z42" s="1"/>
      <c r="AA42" s="1"/>
    </row>
    <row r="43" spans="1:27" ht="15.75" customHeight="1" x14ac:dyDescent="0.2">
      <c r="A43" s="5"/>
      <c r="B43" s="6"/>
      <c r="C43" s="6"/>
      <c r="D43" s="6"/>
      <c r="E43" s="6"/>
      <c r="F43" s="6"/>
      <c r="G43" s="6"/>
      <c r="H43" s="6"/>
      <c r="I43" s="6"/>
      <c r="J43" s="6"/>
      <c r="K43" s="8"/>
      <c r="L43" s="1"/>
      <c r="M43" s="1"/>
      <c r="N43" s="1"/>
      <c r="O43" s="1"/>
      <c r="P43" s="1"/>
      <c r="Q43" s="1"/>
      <c r="R43" s="1"/>
      <c r="S43" s="1"/>
      <c r="T43" s="1"/>
      <c r="U43" s="1"/>
      <c r="V43" s="1"/>
      <c r="W43" s="1"/>
      <c r="X43" s="1"/>
      <c r="Y43" s="1"/>
      <c r="Z43" s="1"/>
      <c r="AA43" s="1"/>
    </row>
    <row r="44" spans="1:27" ht="15.75" customHeight="1" x14ac:dyDescent="0.25">
      <c r="A44" s="5"/>
      <c r="B44" s="6"/>
      <c r="C44" s="13" t="s">
        <v>33</v>
      </c>
      <c r="D44" s="10" t="s">
        <v>34</v>
      </c>
      <c r="E44" s="96" t="s">
        <v>91</v>
      </c>
      <c r="F44" s="63" t="s">
        <v>35</v>
      </c>
      <c r="G44" s="49"/>
      <c r="H44" s="86" t="s">
        <v>86</v>
      </c>
      <c r="I44" s="100" t="s">
        <v>92</v>
      </c>
      <c r="J44" s="6"/>
      <c r="K44" s="8"/>
      <c r="L44" s="1"/>
      <c r="M44" s="1"/>
      <c r="N44" s="1"/>
      <c r="O44" s="1"/>
      <c r="P44" s="1"/>
      <c r="Q44" s="1"/>
      <c r="R44" s="1"/>
      <c r="S44" s="1"/>
      <c r="T44" s="1"/>
      <c r="U44" s="1"/>
      <c r="V44" s="1"/>
      <c r="W44" s="1"/>
      <c r="X44" s="1"/>
      <c r="Y44" s="1"/>
      <c r="Z44" s="1"/>
      <c r="AA44" s="1"/>
    </row>
    <row r="45" spans="1:27" ht="15.75" customHeight="1" x14ac:dyDescent="0.2">
      <c r="A45" s="5"/>
      <c r="B45" s="6"/>
      <c r="C45" s="6" t="s">
        <v>36</v>
      </c>
      <c r="D45" s="11">
        <v>8500</v>
      </c>
      <c r="E45" s="97">
        <v>8500</v>
      </c>
      <c r="F45" s="60" t="s">
        <v>37</v>
      </c>
      <c r="G45" s="49"/>
      <c r="H45" s="99">
        <f>D45*12</f>
        <v>102000</v>
      </c>
      <c r="I45" s="101">
        <f>E45*12</f>
        <v>102000</v>
      </c>
      <c r="J45" s="6"/>
      <c r="K45" s="8"/>
      <c r="L45" s="1"/>
      <c r="M45" s="1"/>
      <c r="N45" s="1"/>
      <c r="O45" s="1"/>
      <c r="P45" s="1"/>
      <c r="Q45" s="1"/>
      <c r="R45" s="1"/>
      <c r="S45" s="1"/>
      <c r="T45" s="1"/>
      <c r="U45" s="1"/>
      <c r="V45" s="1"/>
      <c r="W45" s="1"/>
      <c r="X45" s="1"/>
      <c r="Y45" s="1"/>
      <c r="Z45" s="1"/>
      <c r="AA45" s="1"/>
    </row>
    <row r="46" spans="1:27" ht="15.75" customHeight="1" x14ac:dyDescent="0.2">
      <c r="A46" s="5"/>
      <c r="B46" s="6"/>
      <c r="C46" s="6" t="s">
        <v>38</v>
      </c>
      <c r="D46" s="11">
        <v>36792</v>
      </c>
      <c r="E46" s="97">
        <f>127.5%*D46</f>
        <v>46909.799999999996</v>
      </c>
      <c r="F46" s="60" t="s">
        <v>37</v>
      </c>
      <c r="G46" s="49"/>
      <c r="H46" s="99">
        <f t="shared" ref="H46:H50" si="0">D46*12</f>
        <v>441504</v>
      </c>
      <c r="I46" s="101">
        <f t="shared" ref="I46:I50" si="1">E46*12</f>
        <v>562917.6</v>
      </c>
      <c r="J46" s="6"/>
      <c r="K46" s="8"/>
      <c r="L46" s="1"/>
      <c r="M46" s="1"/>
      <c r="N46" s="1"/>
      <c r="O46" s="1"/>
      <c r="P46" s="1"/>
      <c r="Q46" s="1"/>
      <c r="R46" s="1"/>
      <c r="S46" s="1"/>
      <c r="T46" s="1"/>
      <c r="U46" s="1"/>
      <c r="V46" s="1"/>
      <c r="W46" s="1"/>
      <c r="X46" s="1"/>
      <c r="Y46" s="1"/>
      <c r="Z46" s="1"/>
      <c r="AA46" s="1"/>
    </row>
    <row r="47" spans="1:27" ht="15.75" customHeight="1" x14ac:dyDescent="0.2">
      <c r="A47" s="5"/>
      <c r="B47" s="6"/>
      <c r="C47" s="6" t="s">
        <v>39</v>
      </c>
      <c r="D47" s="11">
        <v>5672.52</v>
      </c>
      <c r="E47" s="97">
        <v>5672.52</v>
      </c>
      <c r="F47" s="60" t="s">
        <v>37</v>
      </c>
      <c r="G47" s="49"/>
      <c r="H47" s="99">
        <f t="shared" si="0"/>
        <v>68070.240000000005</v>
      </c>
      <c r="I47" s="101">
        <f t="shared" si="1"/>
        <v>68070.240000000005</v>
      </c>
      <c r="J47" s="6"/>
      <c r="K47" s="8"/>
      <c r="L47" s="1"/>
      <c r="M47" s="1"/>
      <c r="N47" s="1"/>
      <c r="O47" s="1"/>
      <c r="P47" s="1"/>
      <c r="Q47" s="1"/>
      <c r="R47" s="1"/>
      <c r="S47" s="1"/>
      <c r="T47" s="1"/>
      <c r="U47" s="1"/>
      <c r="V47" s="1"/>
      <c r="W47" s="1"/>
      <c r="X47" s="1"/>
      <c r="Y47" s="1"/>
      <c r="Z47" s="1"/>
      <c r="AA47" s="1"/>
    </row>
    <row r="48" spans="1:27" ht="15.75" customHeight="1" x14ac:dyDescent="0.2">
      <c r="A48" s="5"/>
      <c r="B48" s="6"/>
      <c r="C48" s="6" t="s">
        <v>40</v>
      </c>
      <c r="D48" s="11">
        <v>575</v>
      </c>
      <c r="E48" s="97">
        <v>575</v>
      </c>
      <c r="F48" s="60" t="s">
        <v>37</v>
      </c>
      <c r="G48" s="49"/>
      <c r="H48" s="99">
        <f t="shared" si="0"/>
        <v>6900</v>
      </c>
      <c r="I48" s="101">
        <f t="shared" si="1"/>
        <v>6900</v>
      </c>
      <c r="J48" s="6"/>
      <c r="K48" s="8"/>
      <c r="L48" s="1"/>
      <c r="M48" s="1"/>
      <c r="N48" s="1"/>
      <c r="O48" s="1"/>
      <c r="P48" s="1"/>
      <c r="Q48" s="1"/>
      <c r="R48" s="1"/>
      <c r="S48" s="1"/>
      <c r="T48" s="1"/>
      <c r="U48" s="1"/>
      <c r="V48" s="1"/>
      <c r="W48" s="1"/>
      <c r="X48" s="1"/>
      <c r="Y48" s="1"/>
      <c r="Z48" s="1"/>
      <c r="AA48" s="1"/>
    </row>
    <row r="49" spans="1:27" ht="15.75" customHeight="1" x14ac:dyDescent="0.2">
      <c r="A49" s="5"/>
      <c r="B49" s="6"/>
      <c r="C49" s="6" t="s">
        <v>41</v>
      </c>
      <c r="D49" s="11">
        <v>2555</v>
      </c>
      <c r="E49" s="97">
        <v>2555</v>
      </c>
      <c r="F49" s="60" t="s">
        <v>37</v>
      </c>
      <c r="G49" s="49"/>
      <c r="H49" s="99">
        <f t="shared" si="0"/>
        <v>30660</v>
      </c>
      <c r="I49" s="101">
        <f t="shared" si="1"/>
        <v>30660</v>
      </c>
      <c r="J49" s="6"/>
      <c r="K49" s="8"/>
      <c r="L49" s="1"/>
      <c r="M49" s="1"/>
      <c r="N49" s="1"/>
      <c r="O49" s="1"/>
      <c r="P49" s="1"/>
      <c r="Q49" s="1"/>
      <c r="R49" s="1"/>
      <c r="S49" s="1"/>
      <c r="T49" s="1"/>
      <c r="U49" s="1"/>
      <c r="V49" s="1"/>
      <c r="W49" s="1"/>
      <c r="X49" s="1"/>
      <c r="Y49" s="1"/>
      <c r="Z49" s="1"/>
      <c r="AA49" s="1"/>
    </row>
    <row r="50" spans="1:27" ht="15.75" customHeight="1" x14ac:dyDescent="0.2">
      <c r="A50" s="5"/>
      <c r="B50" s="6"/>
      <c r="C50" s="6" t="s">
        <v>42</v>
      </c>
      <c r="D50" s="11">
        <v>365</v>
      </c>
      <c r="E50" s="97">
        <f>78%*D50</f>
        <v>284.7</v>
      </c>
      <c r="F50" s="60" t="s">
        <v>37</v>
      </c>
      <c r="G50" s="49"/>
      <c r="H50" s="99">
        <f>D50*12</f>
        <v>4380</v>
      </c>
      <c r="I50" s="101">
        <f>E50*12</f>
        <v>3416.3999999999996</v>
      </c>
      <c r="J50" s="6"/>
      <c r="K50" s="8"/>
      <c r="L50" s="1"/>
      <c r="M50" s="1"/>
      <c r="N50" s="1"/>
      <c r="O50" s="1"/>
      <c r="P50" s="1"/>
      <c r="Q50" s="1"/>
      <c r="R50" s="1"/>
      <c r="S50" s="1"/>
      <c r="T50" s="1"/>
      <c r="U50" s="1"/>
      <c r="V50" s="1"/>
      <c r="W50" s="1"/>
      <c r="X50" s="1"/>
      <c r="Y50" s="1"/>
      <c r="Z50" s="1"/>
      <c r="AA50" s="1"/>
    </row>
    <row r="51" spans="1:27" ht="15.75" customHeight="1" x14ac:dyDescent="0.25">
      <c r="A51" s="5"/>
      <c r="B51" s="6"/>
      <c r="C51" s="89" t="s">
        <v>85</v>
      </c>
      <c r="D51" s="90">
        <f>SUM(D45:D50)</f>
        <v>54459.520000000004</v>
      </c>
      <c r="E51" s="98">
        <f>SUM(E45:E50)</f>
        <v>64497.01999999999</v>
      </c>
      <c r="F51" s="6"/>
      <c r="G51" s="89" t="s">
        <v>87</v>
      </c>
      <c r="H51" s="89">
        <f>SUM(H45:H50)</f>
        <v>653514.23999999999</v>
      </c>
      <c r="I51" s="100">
        <f>SUM(I45:I50)</f>
        <v>773964.24</v>
      </c>
      <c r="J51" s="6"/>
      <c r="K51" s="8"/>
      <c r="L51" s="1"/>
      <c r="M51" s="1"/>
      <c r="N51" s="1"/>
      <c r="O51" s="1"/>
      <c r="P51" s="1"/>
      <c r="Q51" s="1"/>
      <c r="R51" s="1"/>
      <c r="S51" s="1"/>
      <c r="T51" s="1"/>
      <c r="U51" s="1"/>
      <c r="V51" s="1"/>
      <c r="W51" s="1"/>
      <c r="X51" s="1"/>
      <c r="Y51" s="1"/>
      <c r="Z51" s="1"/>
      <c r="AA51" s="1"/>
    </row>
    <row r="52" spans="1:27" ht="15.75" customHeight="1" x14ac:dyDescent="0.2">
      <c r="A52" s="5"/>
      <c r="B52" s="6"/>
      <c r="C52" s="6"/>
      <c r="D52" s="6"/>
      <c r="E52" s="6"/>
      <c r="F52" s="6"/>
      <c r="G52" s="6"/>
      <c r="H52" s="6"/>
      <c r="I52" s="6"/>
      <c r="J52" s="6"/>
      <c r="K52" s="8"/>
      <c r="L52" s="1"/>
      <c r="M52" s="1"/>
      <c r="N52" s="1"/>
      <c r="O52" s="1"/>
      <c r="P52" s="1"/>
      <c r="Q52" s="1"/>
      <c r="R52" s="1"/>
      <c r="S52" s="1"/>
      <c r="T52" s="1"/>
      <c r="U52" s="1"/>
      <c r="V52" s="1"/>
      <c r="W52" s="1"/>
      <c r="X52" s="1"/>
      <c r="Y52" s="1"/>
      <c r="Z52" s="1"/>
      <c r="AA52" s="1"/>
    </row>
    <row r="53" spans="1:27" ht="23.25" x14ac:dyDescent="0.35">
      <c r="A53" s="14"/>
      <c r="B53" s="15"/>
      <c r="C53" s="94" t="s">
        <v>90</v>
      </c>
      <c r="D53" s="95">
        <f>G41-I51</f>
        <v>1606390.76</v>
      </c>
      <c r="E53" s="95"/>
      <c r="F53" s="15"/>
      <c r="G53" s="15"/>
      <c r="H53" s="15"/>
      <c r="I53" s="15"/>
      <c r="J53" s="15"/>
      <c r="K53" s="16"/>
      <c r="L53" s="1"/>
      <c r="M53" s="1"/>
      <c r="N53" s="1"/>
      <c r="O53" s="1"/>
      <c r="P53" s="1"/>
      <c r="Q53" s="1"/>
      <c r="R53" s="1"/>
      <c r="S53" s="1"/>
      <c r="T53" s="1"/>
      <c r="U53" s="1"/>
      <c r="V53" s="1"/>
      <c r="W53" s="1"/>
      <c r="X53" s="1"/>
      <c r="Y53" s="1"/>
      <c r="Z53" s="1"/>
      <c r="AA53" s="1"/>
    </row>
    <row r="54" spans="1:27" ht="15.75" customHeight="1" x14ac:dyDescent="0.2">
      <c r="A54" s="17"/>
      <c r="B54" s="18"/>
      <c r="C54" s="18"/>
      <c r="D54" s="18"/>
      <c r="E54" s="18"/>
      <c r="F54" s="18"/>
      <c r="G54" s="18"/>
      <c r="H54" s="18"/>
      <c r="I54" s="18"/>
      <c r="J54" s="18"/>
      <c r="K54" s="19"/>
      <c r="L54" s="1"/>
      <c r="M54" s="1"/>
      <c r="N54" s="1"/>
      <c r="O54" s="1"/>
      <c r="P54" s="1"/>
      <c r="Q54" s="1"/>
      <c r="R54" s="1"/>
      <c r="S54" s="1"/>
      <c r="T54" s="1"/>
      <c r="U54" s="1"/>
      <c r="V54" s="1"/>
      <c r="W54" s="1"/>
      <c r="X54" s="1"/>
      <c r="Y54" s="1"/>
      <c r="Z54" s="1"/>
      <c r="AA54" s="1"/>
    </row>
    <row r="55" spans="1:27" ht="15.75" customHeight="1" x14ac:dyDescent="0.25">
      <c r="A55" s="64" t="s">
        <v>43</v>
      </c>
      <c r="B55" s="65"/>
      <c r="C55" s="65"/>
      <c r="D55" s="65"/>
      <c r="E55" s="65"/>
      <c r="F55" s="65"/>
      <c r="G55" s="65"/>
      <c r="H55" s="65"/>
      <c r="I55" s="65"/>
      <c r="J55" s="65"/>
      <c r="K55" s="66"/>
      <c r="L55" s="1"/>
      <c r="M55" s="1"/>
      <c r="N55" s="1"/>
      <c r="O55" s="1"/>
      <c r="P55" s="1"/>
      <c r="Q55" s="1"/>
      <c r="R55" s="1"/>
      <c r="S55" s="1"/>
      <c r="T55" s="1"/>
      <c r="U55" s="1"/>
      <c r="V55" s="1"/>
      <c r="W55" s="1"/>
      <c r="X55" s="1"/>
      <c r="Y55" s="1"/>
      <c r="Z55" s="1"/>
      <c r="AA55" s="1"/>
    </row>
    <row r="56" spans="1:27" ht="15.75" customHeight="1" x14ac:dyDescent="0.2">
      <c r="A56" s="17"/>
      <c r="B56" s="67" t="s">
        <v>44</v>
      </c>
      <c r="C56" s="65"/>
      <c r="D56" s="65"/>
      <c r="E56" s="65"/>
      <c r="F56" s="65"/>
      <c r="G56" s="65"/>
      <c r="H56" s="65"/>
      <c r="I56" s="65"/>
      <c r="J56" s="65"/>
      <c r="K56" s="66"/>
      <c r="L56" s="1"/>
      <c r="M56" s="1"/>
      <c r="N56" s="1"/>
      <c r="O56" s="1"/>
      <c r="P56" s="1"/>
      <c r="Q56" s="1"/>
      <c r="R56" s="1"/>
      <c r="S56" s="1"/>
      <c r="T56" s="1"/>
      <c r="U56" s="1"/>
      <c r="V56" s="1"/>
      <c r="W56" s="1"/>
      <c r="X56" s="1"/>
      <c r="Y56" s="1"/>
      <c r="Z56" s="1"/>
      <c r="AA56" s="1"/>
    </row>
    <row r="57" spans="1:27" ht="15.75" customHeight="1" x14ac:dyDescent="0.2">
      <c r="A57" s="20"/>
      <c r="B57" s="68" t="s">
        <v>45</v>
      </c>
      <c r="C57" s="69"/>
      <c r="D57" s="69"/>
      <c r="E57" s="69"/>
      <c r="F57" s="69"/>
      <c r="G57" s="69"/>
      <c r="H57" s="69"/>
      <c r="I57" s="69"/>
      <c r="J57" s="69"/>
      <c r="K57" s="70"/>
      <c r="L57" s="1"/>
      <c r="M57" s="1"/>
      <c r="N57" s="1"/>
      <c r="O57" s="1"/>
      <c r="P57" s="1"/>
      <c r="Q57" s="1"/>
      <c r="R57" s="1"/>
      <c r="S57" s="1"/>
      <c r="T57" s="1"/>
      <c r="U57" s="1"/>
      <c r="V57" s="1"/>
      <c r="W57" s="1"/>
      <c r="X57" s="1"/>
      <c r="Y57" s="1"/>
      <c r="Z57" s="1"/>
      <c r="AA57" s="1"/>
    </row>
    <row r="58" spans="1:27"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41">
    <mergeCell ref="F49:G49"/>
    <mergeCell ref="F50:G50"/>
    <mergeCell ref="A55:K55"/>
    <mergeCell ref="B56:K56"/>
    <mergeCell ref="B57:K57"/>
    <mergeCell ref="A42:K42"/>
    <mergeCell ref="F44:G44"/>
    <mergeCell ref="F45:G45"/>
    <mergeCell ref="F46:G46"/>
    <mergeCell ref="F47:G47"/>
    <mergeCell ref="F48:G48"/>
    <mergeCell ref="A28:K28"/>
    <mergeCell ref="A29:K29"/>
    <mergeCell ref="A30:K30"/>
    <mergeCell ref="A32:K32"/>
    <mergeCell ref="G34:J34"/>
    <mergeCell ref="G35:J35"/>
    <mergeCell ref="B20:K20"/>
    <mergeCell ref="B22:K22"/>
    <mergeCell ref="B23:K23"/>
    <mergeCell ref="A24:K24"/>
    <mergeCell ref="A25:K25"/>
    <mergeCell ref="A27:K27"/>
    <mergeCell ref="B13:K13"/>
    <mergeCell ref="A14:K14"/>
    <mergeCell ref="B15:K15"/>
    <mergeCell ref="B16:K16"/>
    <mergeCell ref="B17:K17"/>
    <mergeCell ref="B18:K18"/>
    <mergeCell ref="B7:K7"/>
    <mergeCell ref="A8:K8"/>
    <mergeCell ref="B9:K9"/>
    <mergeCell ref="A10:K10"/>
    <mergeCell ref="B11:K11"/>
    <mergeCell ref="A12:K12"/>
    <mergeCell ref="A1:K1"/>
    <mergeCell ref="A2:K2"/>
    <mergeCell ref="B3:K3"/>
    <mergeCell ref="A4:K4"/>
    <mergeCell ref="A5:K5"/>
    <mergeCell ref="A6:K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topLeftCell="A21" workbookViewId="0">
      <selection activeCell="E44" sqref="E44"/>
    </sheetView>
  </sheetViews>
  <sheetFormatPr defaultRowHeight="12.75" x14ac:dyDescent="0.2"/>
  <cols>
    <col min="1" max="1" width="7.85546875" bestFit="1" customWidth="1"/>
    <col min="2" max="2" width="10.42578125" customWidth="1"/>
    <col min="7" max="7" width="20.28515625" customWidth="1"/>
    <col min="10" max="10" width="64.140625" customWidth="1"/>
  </cols>
  <sheetData>
    <row r="1" spans="1:10" ht="15.75" x14ac:dyDescent="0.25">
      <c r="A1" s="51" t="s">
        <v>76</v>
      </c>
      <c r="B1" s="74"/>
      <c r="C1" s="74"/>
      <c r="D1" s="74"/>
      <c r="E1" s="74"/>
      <c r="F1" s="74"/>
      <c r="G1" s="74"/>
      <c r="H1" s="74"/>
      <c r="I1" s="74"/>
      <c r="J1" s="75"/>
    </row>
    <row r="2" spans="1:10" ht="15" x14ac:dyDescent="0.2">
      <c r="A2" s="76"/>
      <c r="B2" s="65"/>
      <c r="C2" s="65"/>
      <c r="D2" s="65"/>
      <c r="E2" s="65"/>
      <c r="F2" s="65"/>
      <c r="G2" s="65"/>
      <c r="H2" s="65"/>
      <c r="I2" s="65"/>
      <c r="J2" s="77"/>
    </row>
    <row r="3" spans="1:10" ht="15.75" x14ac:dyDescent="0.25">
      <c r="A3" s="21" t="s">
        <v>47</v>
      </c>
      <c r="B3" s="78" t="s">
        <v>48</v>
      </c>
      <c r="C3" s="65"/>
      <c r="D3" s="65"/>
      <c r="E3" s="65"/>
      <c r="F3" s="65"/>
      <c r="G3" s="65"/>
      <c r="H3" s="65"/>
      <c r="I3" s="65"/>
      <c r="J3" s="77"/>
    </row>
    <row r="4" spans="1:10" ht="15" x14ac:dyDescent="0.2">
      <c r="A4" s="22"/>
      <c r="B4" s="23"/>
      <c r="C4" s="23"/>
      <c r="D4" s="23"/>
      <c r="E4" s="23"/>
      <c r="F4" s="23"/>
      <c r="G4" s="23"/>
      <c r="H4" s="23"/>
      <c r="I4" s="23"/>
      <c r="J4" s="24"/>
    </row>
    <row r="5" spans="1:10" ht="15.75" x14ac:dyDescent="0.25">
      <c r="A5" s="79" t="s">
        <v>49</v>
      </c>
      <c r="B5" s="49"/>
      <c r="C5" s="49"/>
      <c r="D5" s="49"/>
      <c r="E5" s="49"/>
      <c r="F5" s="49"/>
      <c r="G5" s="49"/>
      <c r="H5" s="49"/>
      <c r="I5" s="49"/>
      <c r="J5" s="80"/>
    </row>
    <row r="6" spans="1:10" ht="15" x14ac:dyDescent="0.2">
      <c r="A6" s="22"/>
      <c r="B6" s="25"/>
      <c r="C6" s="25"/>
      <c r="D6" s="25"/>
      <c r="E6" s="25"/>
      <c r="F6" s="25"/>
      <c r="G6" s="25"/>
      <c r="H6" s="25"/>
      <c r="I6" s="25"/>
      <c r="J6" s="26"/>
    </row>
    <row r="7" spans="1:10" ht="15" x14ac:dyDescent="0.2">
      <c r="A7" s="22"/>
      <c r="B7" s="81" t="s">
        <v>50</v>
      </c>
      <c r="C7" s="65"/>
      <c r="D7" s="65"/>
      <c r="E7" s="65"/>
      <c r="F7" s="65"/>
      <c r="G7" s="65"/>
      <c r="H7" s="65"/>
      <c r="I7" s="65"/>
      <c r="J7" s="77"/>
    </row>
    <row r="8" spans="1:10" ht="15" x14ac:dyDescent="0.2">
      <c r="A8" s="22"/>
      <c r="B8" s="81" t="s">
        <v>51</v>
      </c>
      <c r="C8" s="65"/>
      <c r="D8" s="65"/>
      <c r="E8" s="65"/>
      <c r="F8" s="65"/>
      <c r="G8" s="65"/>
      <c r="H8" s="65"/>
      <c r="I8" s="65"/>
      <c r="J8" s="77"/>
    </row>
    <row r="9" spans="1:10" ht="15" x14ac:dyDescent="0.2">
      <c r="A9" s="22"/>
      <c r="B9" s="81" t="s">
        <v>52</v>
      </c>
      <c r="C9" s="65"/>
      <c r="D9" s="65"/>
      <c r="E9" s="65"/>
      <c r="F9" s="65"/>
      <c r="G9" s="65"/>
      <c r="H9" s="65"/>
      <c r="I9" s="65"/>
      <c r="J9" s="77"/>
    </row>
    <row r="10" spans="1:10" ht="15" x14ac:dyDescent="0.2">
      <c r="A10" s="22"/>
      <c r="B10" s="81" t="s">
        <v>53</v>
      </c>
      <c r="C10" s="65"/>
      <c r="D10" s="65"/>
      <c r="E10" s="65"/>
      <c r="F10" s="65"/>
      <c r="G10" s="65"/>
      <c r="H10" s="65"/>
      <c r="I10" s="65"/>
      <c r="J10" s="77"/>
    </row>
    <row r="11" spans="1:10" ht="15.75" x14ac:dyDescent="0.25">
      <c r="A11" s="27" t="s">
        <v>54</v>
      </c>
      <c r="B11" s="23"/>
      <c r="C11" s="23"/>
      <c r="D11" s="23"/>
      <c r="E11" s="23"/>
      <c r="F11" s="23"/>
      <c r="G11" s="23"/>
      <c r="H11" s="23"/>
      <c r="I11" s="23"/>
      <c r="J11" s="24"/>
    </row>
    <row r="12" spans="1:10" ht="15" x14ac:dyDescent="0.2">
      <c r="A12" s="22"/>
      <c r="B12" s="23"/>
      <c r="C12" s="23"/>
      <c r="D12" s="23"/>
      <c r="E12" s="23"/>
      <c r="F12" s="23"/>
      <c r="G12" s="23"/>
      <c r="H12" s="23"/>
      <c r="I12" s="23"/>
      <c r="J12" s="24"/>
    </row>
    <row r="13" spans="1:10" ht="15.75" x14ac:dyDescent="0.25">
      <c r="A13" s="21">
        <v>1</v>
      </c>
      <c r="B13" s="25" t="s">
        <v>55</v>
      </c>
      <c r="C13" s="25"/>
      <c r="D13" s="25"/>
      <c r="E13" s="25"/>
      <c r="F13" s="25"/>
      <c r="G13" s="23"/>
      <c r="H13" s="23"/>
      <c r="I13" s="23"/>
      <c r="J13" s="24"/>
    </row>
    <row r="14" spans="1:10" ht="15" x14ac:dyDescent="0.2">
      <c r="A14" s="28"/>
      <c r="B14" s="23"/>
      <c r="C14" s="23"/>
      <c r="D14" s="23"/>
      <c r="E14" s="23"/>
      <c r="F14" s="23"/>
      <c r="G14" s="23"/>
      <c r="H14" s="23"/>
      <c r="I14" s="23"/>
      <c r="J14" s="24"/>
    </row>
    <row r="15" spans="1:10" ht="15.75" x14ac:dyDescent="0.25">
      <c r="A15" s="21">
        <v>2</v>
      </c>
      <c r="B15" s="25" t="s">
        <v>56</v>
      </c>
      <c r="C15" s="23"/>
      <c r="D15" s="23"/>
      <c r="E15" s="23"/>
      <c r="F15" s="23"/>
      <c r="G15" s="23"/>
      <c r="H15" s="23"/>
      <c r="I15" s="23"/>
      <c r="J15" s="24"/>
    </row>
    <row r="16" spans="1:10" ht="15" x14ac:dyDescent="0.2">
      <c r="A16" s="28"/>
      <c r="B16" s="25" t="s">
        <v>57</v>
      </c>
      <c r="C16" s="23"/>
      <c r="D16" s="23"/>
      <c r="E16" s="23"/>
      <c r="F16" s="23"/>
      <c r="G16" s="23"/>
      <c r="H16" s="23"/>
      <c r="I16" s="23"/>
      <c r="J16" s="24"/>
    </row>
    <row r="17" spans="1:10" ht="15" x14ac:dyDescent="0.2">
      <c r="A17" s="28"/>
      <c r="B17" s="23"/>
      <c r="C17" s="23"/>
      <c r="D17" s="23"/>
      <c r="E17" s="23"/>
      <c r="F17" s="23"/>
      <c r="G17" s="23"/>
      <c r="H17" s="23"/>
      <c r="I17" s="23"/>
      <c r="J17" s="24"/>
    </row>
    <row r="18" spans="1:10" ht="15.75" x14ac:dyDescent="0.25">
      <c r="A18" s="21">
        <v>3</v>
      </c>
      <c r="B18" s="25" t="s">
        <v>58</v>
      </c>
      <c r="C18" s="23"/>
      <c r="D18" s="23"/>
      <c r="E18" s="23"/>
      <c r="F18" s="23"/>
      <c r="G18" s="23"/>
      <c r="H18" s="23"/>
      <c r="I18" s="23"/>
      <c r="J18" s="24"/>
    </row>
    <row r="19" spans="1:10" ht="15" x14ac:dyDescent="0.2">
      <c r="A19" s="22"/>
      <c r="B19" s="23"/>
      <c r="C19" s="23"/>
      <c r="D19" s="23"/>
      <c r="E19" s="23"/>
      <c r="F19" s="23"/>
      <c r="G19" s="23"/>
      <c r="H19" s="23"/>
      <c r="I19" s="23"/>
      <c r="J19" s="24"/>
    </row>
    <row r="20" spans="1:10" ht="15" x14ac:dyDescent="0.2">
      <c r="A20" s="22"/>
      <c r="B20" s="25" t="s">
        <v>59</v>
      </c>
      <c r="C20" s="23"/>
      <c r="D20" s="23"/>
      <c r="E20" s="23"/>
      <c r="F20" s="23"/>
      <c r="G20" s="23"/>
      <c r="H20" s="23"/>
      <c r="I20" s="23"/>
      <c r="J20" s="24"/>
    </row>
    <row r="21" spans="1:10" ht="15" x14ac:dyDescent="0.2">
      <c r="A21" s="22"/>
      <c r="B21" s="23"/>
      <c r="C21" s="23"/>
      <c r="D21" s="23"/>
      <c r="E21" s="23"/>
      <c r="F21" s="23"/>
      <c r="G21" s="23"/>
      <c r="H21" s="23"/>
      <c r="I21" s="23"/>
      <c r="J21" s="24"/>
    </row>
    <row r="22" spans="1:10" ht="15" x14ac:dyDescent="0.2">
      <c r="A22" s="22"/>
      <c r="B22" s="25" t="s">
        <v>60</v>
      </c>
      <c r="C22" s="23"/>
      <c r="D22" s="23"/>
      <c r="E22" s="23"/>
      <c r="F22" s="23"/>
      <c r="G22" s="23"/>
      <c r="H22" s="23"/>
      <c r="I22" s="23"/>
      <c r="J22" s="24"/>
    </row>
    <row r="23" spans="1:10" ht="15" x14ac:dyDescent="0.2">
      <c r="A23" s="22"/>
      <c r="B23" s="23"/>
      <c r="C23" s="23"/>
      <c r="D23" s="23"/>
      <c r="E23" s="23"/>
      <c r="F23" s="23"/>
      <c r="G23" s="23"/>
      <c r="H23" s="23"/>
      <c r="I23" s="23"/>
      <c r="J23" s="24"/>
    </row>
    <row r="24" spans="1:10" ht="15" x14ac:dyDescent="0.2">
      <c r="A24" s="22"/>
      <c r="B24" s="82"/>
      <c r="C24" s="65"/>
      <c r="D24" s="65"/>
      <c r="E24" s="65"/>
      <c r="F24" s="65"/>
      <c r="G24" s="65"/>
      <c r="H24" s="65"/>
      <c r="I24" s="65"/>
      <c r="J24" s="24"/>
    </row>
    <row r="25" spans="1:10" ht="15" x14ac:dyDescent="0.2">
      <c r="A25" s="22"/>
      <c r="B25" s="23"/>
      <c r="C25" s="23"/>
      <c r="D25" s="23"/>
      <c r="E25" s="23"/>
      <c r="F25" s="23"/>
      <c r="G25" s="23"/>
      <c r="H25" s="23"/>
      <c r="I25" s="23"/>
      <c r="J25" s="24"/>
    </row>
    <row r="26" spans="1:10" ht="15" x14ac:dyDescent="0.2">
      <c r="A26" s="22"/>
      <c r="B26" s="23"/>
      <c r="C26" s="23"/>
      <c r="D26" s="23"/>
      <c r="E26" s="23"/>
      <c r="F26" s="23"/>
      <c r="G26" s="23"/>
      <c r="H26" s="23"/>
      <c r="I26" s="23"/>
      <c r="J26" s="24"/>
    </row>
    <row r="27" spans="1:10" ht="15.75" x14ac:dyDescent="0.25">
      <c r="A27" s="22"/>
      <c r="B27" s="83" t="s">
        <v>61</v>
      </c>
      <c r="C27" s="49"/>
      <c r="D27" s="49"/>
      <c r="E27" s="49"/>
      <c r="F27" s="49"/>
      <c r="G27" s="49"/>
      <c r="H27" s="23"/>
      <c r="I27" s="23"/>
      <c r="J27" s="24"/>
    </row>
    <row r="28" spans="1:10" ht="15" x14ac:dyDescent="0.2">
      <c r="A28" s="22"/>
      <c r="B28" s="23"/>
      <c r="C28" s="23"/>
      <c r="D28" s="23"/>
      <c r="E28" s="23"/>
      <c r="F28" s="23"/>
      <c r="G28" s="23"/>
      <c r="H28" s="23"/>
      <c r="I28" s="23"/>
      <c r="J28" s="24"/>
    </row>
    <row r="29" spans="1:10" ht="15.75" x14ac:dyDescent="0.25">
      <c r="A29" s="22"/>
      <c r="B29" s="71" t="s">
        <v>62</v>
      </c>
      <c r="C29" s="72"/>
      <c r="D29" s="72"/>
      <c r="E29" s="72"/>
      <c r="F29" s="72"/>
      <c r="G29" s="73"/>
      <c r="H29" s="23"/>
      <c r="I29" s="23"/>
      <c r="J29" s="24"/>
    </row>
    <row r="30" spans="1:10" ht="15.75" x14ac:dyDescent="0.25">
      <c r="A30" s="22"/>
      <c r="B30" s="29" t="s">
        <v>63</v>
      </c>
      <c r="C30" s="30" t="s">
        <v>64</v>
      </c>
      <c r="D30" s="30" t="s">
        <v>65</v>
      </c>
      <c r="E30" s="30" t="s">
        <v>66</v>
      </c>
      <c r="F30" s="30" t="s">
        <v>67</v>
      </c>
      <c r="G30" s="30" t="s">
        <v>68</v>
      </c>
      <c r="H30" s="23"/>
      <c r="I30" s="23"/>
      <c r="J30" s="24"/>
    </row>
    <row r="31" spans="1:10" ht="15" x14ac:dyDescent="0.2">
      <c r="A31" s="22"/>
      <c r="B31" s="31" t="s">
        <v>69</v>
      </c>
      <c r="C31" s="32">
        <v>20.5</v>
      </c>
      <c r="D31" s="32">
        <v>20.399999999999999</v>
      </c>
      <c r="E31" s="32">
        <v>20.5</v>
      </c>
      <c r="F31" s="32">
        <v>20.6</v>
      </c>
      <c r="G31" s="32">
        <v>20.6</v>
      </c>
      <c r="H31" s="23"/>
      <c r="I31" s="23"/>
      <c r="J31" s="24"/>
    </row>
    <row r="32" spans="1:10" ht="15" x14ac:dyDescent="0.2">
      <c r="A32" s="22"/>
      <c r="B32" s="31" t="s">
        <v>70</v>
      </c>
      <c r="C32" s="32">
        <v>19.5</v>
      </c>
      <c r="D32" s="32">
        <v>19.399999999999999</v>
      </c>
      <c r="E32" s="32">
        <v>19.5</v>
      </c>
      <c r="F32" s="32">
        <v>19.600000000000001</v>
      </c>
      <c r="G32" s="32">
        <v>19.600000000000001</v>
      </c>
      <c r="H32" s="23"/>
      <c r="I32" s="23"/>
      <c r="J32" s="24"/>
    </row>
    <row r="33" spans="1:10" ht="15" x14ac:dyDescent="0.2">
      <c r="A33" s="22"/>
      <c r="B33" s="31" t="s">
        <v>71</v>
      </c>
      <c r="C33" s="32">
        <v>18.899999999999999</v>
      </c>
      <c r="D33" s="32">
        <v>19</v>
      </c>
      <c r="E33" s="32">
        <v>19.100000000000001</v>
      </c>
      <c r="F33" s="32">
        <v>19.2</v>
      </c>
      <c r="G33" s="32">
        <v>19.2</v>
      </c>
      <c r="H33" s="23"/>
      <c r="I33" s="23"/>
      <c r="J33" s="24"/>
    </row>
    <row r="34" spans="1:10" ht="15" x14ac:dyDescent="0.2">
      <c r="A34" s="22"/>
      <c r="B34" s="31" t="s">
        <v>72</v>
      </c>
      <c r="C34" s="32">
        <v>18</v>
      </c>
      <c r="D34" s="32">
        <v>18.100000000000001</v>
      </c>
      <c r="E34" s="32">
        <v>18.100000000000001</v>
      </c>
      <c r="F34" s="32">
        <v>18.2</v>
      </c>
      <c r="G34" s="32">
        <v>18.2</v>
      </c>
      <c r="H34" s="23"/>
      <c r="I34" s="23"/>
      <c r="J34" s="24"/>
    </row>
    <row r="35" spans="1:10" ht="15" x14ac:dyDescent="0.2">
      <c r="A35" s="22"/>
      <c r="B35" s="31" t="s">
        <v>73</v>
      </c>
      <c r="C35" s="32">
        <v>17.3</v>
      </c>
      <c r="D35" s="32">
        <v>17.399999999999999</v>
      </c>
      <c r="E35" s="32">
        <v>17.5</v>
      </c>
      <c r="F35" s="32">
        <v>17.5</v>
      </c>
      <c r="G35" s="32">
        <v>17.600000000000001</v>
      </c>
      <c r="H35" s="23"/>
      <c r="I35" s="23"/>
      <c r="J35" s="24"/>
    </row>
    <row r="36" spans="1:10" ht="15" x14ac:dyDescent="0.2">
      <c r="A36" s="22"/>
      <c r="B36" s="23"/>
      <c r="C36" s="23"/>
      <c r="D36" s="23"/>
      <c r="E36" s="23"/>
      <c r="F36" s="23"/>
      <c r="G36" s="23"/>
      <c r="H36" s="23"/>
      <c r="I36" s="23"/>
      <c r="J36" s="24"/>
    </row>
    <row r="37" spans="1:10" ht="15" x14ac:dyDescent="0.2">
      <c r="A37" s="22"/>
      <c r="B37" s="23"/>
      <c r="C37" s="23"/>
      <c r="D37" s="23"/>
      <c r="E37" s="23"/>
      <c r="F37" s="23"/>
      <c r="G37" s="23"/>
      <c r="H37" s="23"/>
      <c r="I37" s="23"/>
      <c r="J37" s="24"/>
    </row>
    <row r="38" spans="1:10" ht="15" x14ac:dyDescent="0.2">
      <c r="A38" s="22"/>
      <c r="B38" s="23"/>
      <c r="C38" s="23"/>
      <c r="D38" s="23"/>
      <c r="E38" s="23"/>
      <c r="F38" s="23"/>
      <c r="G38" s="23"/>
      <c r="H38" s="23"/>
      <c r="I38" s="23"/>
      <c r="J38" s="24"/>
    </row>
    <row r="39" spans="1:10" ht="15.75" x14ac:dyDescent="0.25">
      <c r="A39" s="22"/>
      <c r="B39" s="71" t="s">
        <v>74</v>
      </c>
      <c r="C39" s="72"/>
      <c r="D39" s="72"/>
      <c r="E39" s="72"/>
      <c r="F39" s="72"/>
      <c r="G39" s="73"/>
      <c r="H39" s="23"/>
      <c r="I39" s="23"/>
      <c r="J39" s="24"/>
    </row>
    <row r="40" spans="1:10" ht="15.75" x14ac:dyDescent="0.25">
      <c r="A40" s="22"/>
      <c r="B40" s="29" t="s">
        <v>63</v>
      </c>
      <c r="C40" s="30" t="s">
        <v>64</v>
      </c>
      <c r="D40" s="30" t="s">
        <v>65</v>
      </c>
      <c r="E40" s="30" t="s">
        <v>66</v>
      </c>
      <c r="F40" s="30" t="s">
        <v>67</v>
      </c>
      <c r="G40" s="30" t="s">
        <v>68</v>
      </c>
      <c r="H40" s="23"/>
      <c r="I40" s="23"/>
      <c r="J40" s="24"/>
    </row>
    <row r="41" spans="1:10" ht="15" x14ac:dyDescent="0.2">
      <c r="A41" s="22"/>
      <c r="B41" s="31" t="s">
        <v>69</v>
      </c>
      <c r="C41" s="32">
        <v>19.5</v>
      </c>
      <c r="D41" s="32">
        <v>19.399999999999999</v>
      </c>
      <c r="E41" s="32">
        <v>19.5</v>
      </c>
      <c r="F41" s="32">
        <v>19.600000000000001</v>
      </c>
      <c r="G41" s="32">
        <v>19.600000000000001</v>
      </c>
      <c r="H41" s="23"/>
      <c r="I41" s="23"/>
      <c r="J41" s="24"/>
    </row>
    <row r="42" spans="1:10" ht="15" x14ac:dyDescent="0.2">
      <c r="A42" s="22"/>
      <c r="B42" s="31" t="s">
        <v>70</v>
      </c>
      <c r="C42" s="32">
        <v>18.5</v>
      </c>
      <c r="D42" s="32">
        <v>18.399999999999999</v>
      </c>
      <c r="E42" s="32">
        <v>18.5</v>
      </c>
      <c r="F42" s="32">
        <v>18.600000000000001</v>
      </c>
      <c r="G42" s="32">
        <v>18.600000000000001</v>
      </c>
      <c r="H42" s="23"/>
      <c r="I42" s="23"/>
      <c r="J42" s="24"/>
    </row>
    <row r="43" spans="1:10" ht="15" x14ac:dyDescent="0.2">
      <c r="A43" s="22"/>
      <c r="B43" s="31" t="s">
        <v>71</v>
      </c>
      <c r="C43" s="32">
        <v>17.899999999999999</v>
      </c>
      <c r="D43" s="32">
        <v>18</v>
      </c>
      <c r="E43" s="32">
        <v>18.100000000000001</v>
      </c>
      <c r="F43" s="32">
        <v>18.2</v>
      </c>
      <c r="G43" s="32">
        <v>18.2</v>
      </c>
      <c r="H43" s="23"/>
      <c r="I43" s="23"/>
      <c r="J43" s="24"/>
    </row>
    <row r="44" spans="1:10" ht="15" x14ac:dyDescent="0.2">
      <c r="A44" s="22"/>
      <c r="B44" s="31" t="s">
        <v>72</v>
      </c>
      <c r="C44" s="32">
        <v>17</v>
      </c>
      <c r="D44" s="32">
        <v>17.100000000000001</v>
      </c>
      <c r="E44" s="32">
        <v>17.100000000000001</v>
      </c>
      <c r="F44" s="32">
        <v>17.2</v>
      </c>
      <c r="G44" s="32">
        <v>17.2</v>
      </c>
      <c r="H44" s="23"/>
      <c r="I44" s="23"/>
      <c r="J44" s="24"/>
    </row>
    <row r="45" spans="1:10" ht="15" x14ac:dyDescent="0.2">
      <c r="A45" s="22"/>
      <c r="B45" s="31" t="s">
        <v>73</v>
      </c>
      <c r="C45" s="32">
        <v>16.3</v>
      </c>
      <c r="D45" s="32">
        <v>16.399999999999999</v>
      </c>
      <c r="E45" s="32">
        <v>16.5</v>
      </c>
      <c r="F45" s="32">
        <v>16.5</v>
      </c>
      <c r="G45" s="32">
        <v>16.600000000000001</v>
      </c>
      <c r="H45" s="23"/>
      <c r="I45" s="23"/>
      <c r="J45" s="24"/>
    </row>
    <row r="46" spans="1:10" ht="15" x14ac:dyDescent="0.2">
      <c r="A46" s="22"/>
      <c r="B46" s="23"/>
      <c r="C46" s="23"/>
      <c r="D46" s="23"/>
      <c r="E46" s="23"/>
      <c r="F46" s="23"/>
      <c r="G46" s="23"/>
      <c r="H46" s="23"/>
      <c r="I46" s="23"/>
      <c r="J46" s="24"/>
    </row>
    <row r="47" spans="1:10" ht="15" x14ac:dyDescent="0.2">
      <c r="A47" s="22"/>
      <c r="B47" s="23"/>
      <c r="C47" s="23"/>
      <c r="D47" s="23"/>
      <c r="E47" s="23"/>
      <c r="F47" s="23"/>
      <c r="G47" s="23"/>
      <c r="H47" s="23"/>
      <c r="I47" s="23"/>
      <c r="J47" s="24"/>
    </row>
    <row r="48" spans="1:10" ht="15" x14ac:dyDescent="0.2">
      <c r="A48" s="22"/>
      <c r="B48" s="23"/>
      <c r="C48" s="23"/>
      <c r="D48" s="23"/>
      <c r="E48" s="23"/>
      <c r="F48" s="23"/>
      <c r="G48" s="23"/>
      <c r="H48" s="23"/>
      <c r="I48" s="23"/>
      <c r="J48" s="24"/>
    </row>
    <row r="49" spans="1:10" ht="15" x14ac:dyDescent="0.2">
      <c r="A49" s="33"/>
      <c r="B49" s="23" t="s">
        <v>75</v>
      </c>
      <c r="C49" s="34"/>
      <c r="D49" s="34"/>
      <c r="E49" s="34"/>
      <c r="F49" s="34"/>
      <c r="G49" s="34"/>
      <c r="H49" s="34"/>
      <c r="I49" s="34"/>
      <c r="J49" s="35"/>
    </row>
    <row r="50" spans="1:10" ht="15" x14ac:dyDescent="0.2">
      <c r="A50" s="33"/>
      <c r="B50" s="34"/>
      <c r="C50" s="34"/>
      <c r="D50" s="34"/>
      <c r="E50" s="34"/>
      <c r="F50" s="34"/>
      <c r="G50" s="34"/>
      <c r="H50" s="34"/>
      <c r="I50" s="34"/>
      <c r="J50" s="35"/>
    </row>
    <row r="51" spans="1:10" ht="15" x14ac:dyDescent="0.2">
      <c r="A51" s="36"/>
      <c r="B51" s="37"/>
      <c r="C51" s="37"/>
      <c r="D51" s="37"/>
      <c r="E51" s="37"/>
      <c r="F51" s="37"/>
      <c r="G51" s="37"/>
      <c r="H51" s="37"/>
      <c r="I51" s="37"/>
      <c r="J51" s="38"/>
    </row>
  </sheetData>
  <mergeCells count="12">
    <mergeCell ref="B39:G39"/>
    <mergeCell ref="A1:J1"/>
    <mergeCell ref="A2:J2"/>
    <mergeCell ref="B3:J3"/>
    <mergeCell ref="A5:J5"/>
    <mergeCell ref="B7:J7"/>
    <mergeCell ref="B8:J8"/>
    <mergeCell ref="B9:J9"/>
    <mergeCell ref="B10:J10"/>
    <mergeCell ref="B24:I24"/>
    <mergeCell ref="B27:G27"/>
    <mergeCell ref="B29:G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7" sqref="A7"/>
    </sheetView>
  </sheetViews>
  <sheetFormatPr defaultRowHeight="12.75" x14ac:dyDescent="0.2"/>
  <cols>
    <col min="1" max="1" width="166.42578125" customWidth="1"/>
  </cols>
  <sheetData>
    <row r="1" spans="1:1" ht="15.75" x14ac:dyDescent="0.25">
      <c r="A1" s="39" t="s">
        <v>78</v>
      </c>
    </row>
    <row r="2" spans="1:1" x14ac:dyDescent="0.2">
      <c r="A2" s="45"/>
    </row>
    <row r="3" spans="1:1" ht="15" x14ac:dyDescent="0.2">
      <c r="A3" s="44" t="s">
        <v>80</v>
      </c>
    </row>
    <row r="4" spans="1:1" ht="136.5" customHeight="1" x14ac:dyDescent="0.2">
      <c r="A4" s="87"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5"/>
  <sheetViews>
    <sheetView topLeftCell="A4" workbookViewId="0">
      <selection activeCell="A4" sqref="A4:A6"/>
    </sheetView>
  </sheetViews>
  <sheetFormatPr defaultRowHeight="12.75" x14ac:dyDescent="0.2"/>
  <cols>
    <col min="1" max="1" width="166.42578125" bestFit="1" customWidth="1"/>
  </cols>
  <sheetData>
    <row r="1" spans="1:1" ht="15.75" x14ac:dyDescent="0.25">
      <c r="A1" s="39" t="s">
        <v>79</v>
      </c>
    </row>
    <row r="2" spans="1:1" ht="15.75" x14ac:dyDescent="0.25">
      <c r="A2" s="46"/>
    </row>
    <row r="3" spans="1:1" ht="15" x14ac:dyDescent="0.2">
      <c r="A3" s="40" t="s">
        <v>46</v>
      </c>
    </row>
    <row r="4" spans="1:1" ht="15" x14ac:dyDescent="0.2">
      <c r="A4" s="41" t="s">
        <v>82</v>
      </c>
    </row>
    <row r="5" spans="1:1" ht="15" x14ac:dyDescent="0.2">
      <c r="A5" s="41" t="s">
        <v>83</v>
      </c>
    </row>
    <row r="6" spans="1:1" ht="19.5" customHeight="1" x14ac:dyDescent="0.2">
      <c r="A6" s="41" t="s">
        <v>84</v>
      </c>
    </row>
    <row r="7" spans="1:1" x14ac:dyDescent="0.2">
      <c r="A7" s="42"/>
    </row>
    <row r="8" spans="1:1" x14ac:dyDescent="0.2">
      <c r="A8" s="42"/>
    </row>
    <row r="9" spans="1:1" x14ac:dyDescent="0.2">
      <c r="A9" s="42"/>
    </row>
    <row r="10" spans="1:1" x14ac:dyDescent="0.2">
      <c r="A10" s="42"/>
    </row>
    <row r="11" spans="1:1" x14ac:dyDescent="0.2">
      <c r="A11" s="42"/>
    </row>
    <row r="12" spans="1:1" x14ac:dyDescent="0.2">
      <c r="A12" s="42"/>
    </row>
    <row r="13" spans="1:1" x14ac:dyDescent="0.2">
      <c r="A13" s="42"/>
    </row>
    <row r="14" spans="1:1" x14ac:dyDescent="0.2">
      <c r="A14" s="42"/>
    </row>
    <row r="15" spans="1:1" x14ac:dyDescent="0.2">
      <c r="A15" s="42"/>
    </row>
    <row r="16" spans="1:1" x14ac:dyDescent="0.2">
      <c r="A16" s="42"/>
    </row>
    <row r="17" spans="1:1" x14ac:dyDescent="0.2">
      <c r="A17" s="42"/>
    </row>
    <row r="18" spans="1:1" x14ac:dyDescent="0.2">
      <c r="A18" s="42"/>
    </row>
    <row r="19" spans="1:1" x14ac:dyDescent="0.2">
      <c r="A19" s="42"/>
    </row>
    <row r="20" spans="1:1" x14ac:dyDescent="0.2">
      <c r="A20" s="42"/>
    </row>
    <row r="21" spans="1:1" x14ac:dyDescent="0.2">
      <c r="A21" s="42"/>
    </row>
    <row r="22" spans="1:1" x14ac:dyDescent="0.2">
      <c r="A22" s="42"/>
    </row>
    <row r="23" spans="1:1" x14ac:dyDescent="0.2">
      <c r="A23" s="42"/>
    </row>
    <row r="24" spans="1:1" x14ac:dyDescent="0.2">
      <c r="A24" s="42"/>
    </row>
    <row r="25" spans="1:1" x14ac:dyDescent="0.2">
      <c r="A25" s="42"/>
    </row>
    <row r="26" spans="1:1" x14ac:dyDescent="0.2">
      <c r="A26" s="42"/>
    </row>
    <row r="27" spans="1:1" x14ac:dyDescent="0.2">
      <c r="A27" s="42"/>
    </row>
    <row r="28" spans="1:1" x14ac:dyDescent="0.2">
      <c r="A28" s="42"/>
    </row>
    <row r="29" spans="1:1" x14ac:dyDescent="0.2">
      <c r="A29" s="42"/>
    </row>
    <row r="30" spans="1:1" x14ac:dyDescent="0.2">
      <c r="A30" s="42"/>
    </row>
    <row r="31" spans="1:1" x14ac:dyDescent="0.2">
      <c r="A31" s="42"/>
    </row>
    <row r="32" spans="1:1" x14ac:dyDescent="0.2">
      <c r="A32" s="42"/>
    </row>
    <row r="33" spans="1:1" x14ac:dyDescent="0.2">
      <c r="A33" s="42"/>
    </row>
    <row r="34" spans="1:1" x14ac:dyDescent="0.2">
      <c r="A34" s="42"/>
    </row>
    <row r="35" spans="1:1" x14ac:dyDescent="0.2">
      <c r="A35" s="43"/>
    </row>
  </sheetData>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2019Costs</vt:lpstr>
      <vt:lpstr>2020Projections</vt:lpstr>
      <vt:lpstr>Q2A-EXAM</vt:lpstr>
      <vt:lpstr>Q3A-EXAM</vt:lpstr>
      <vt:lpstr>Q4A-EXAM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Dennis Andayi</cp:lastModifiedBy>
  <dcterms:created xsi:type="dcterms:W3CDTF">2020-04-28T08:01:16Z</dcterms:created>
  <dcterms:modified xsi:type="dcterms:W3CDTF">2021-04-28T20:48:53Z</dcterms:modified>
</cp:coreProperties>
</file>