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390" yWindow="0" windowWidth="20730" windowHeight="11760" tabRatio="867" activeTab="2"/>
  </bookViews>
  <sheets>
    <sheet name="DA7 Example" sheetId="7" r:id="rId1"/>
    <sheet name="DA7.1 Template" sheetId="8" r:id="rId2"/>
    <sheet name="DA7.2 Template" sheetId="10" r:id="rId3"/>
  </sheets>
  <definedNames>
    <definedName name="_xlnm.Print_Area" localSheetId="2">'DA7.2 Template'!$A$1:$K$46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8" l="1"/>
  <c r="N29" i="8"/>
  <c r="N28" i="8"/>
  <c r="N27" i="8"/>
  <c r="N26" i="8"/>
  <c r="N25" i="8"/>
  <c r="N24" i="8"/>
  <c r="N23" i="8"/>
  <c r="N22" i="8"/>
  <c r="N21" i="8"/>
  <c r="N20" i="8"/>
  <c r="N19" i="8"/>
  <c r="N18" i="8"/>
  <c r="N17" i="8"/>
  <c r="N16" i="8"/>
  <c r="N15" i="8"/>
  <c r="N14" i="8"/>
  <c r="N13" i="8"/>
  <c r="F12" i="10" l="1"/>
  <c r="I12" i="10"/>
  <c r="J12" i="10"/>
  <c r="F13" i="10"/>
  <c r="I13" i="10"/>
  <c r="J13" i="10"/>
  <c r="F14" i="10"/>
  <c r="I14" i="10"/>
  <c r="J14" i="10"/>
  <c r="F15" i="10"/>
  <c r="I15" i="10"/>
  <c r="J15" i="10"/>
  <c r="F16" i="10"/>
  <c r="I16" i="10"/>
  <c r="J16" i="10"/>
  <c r="F17" i="10"/>
  <c r="I17" i="10"/>
  <c r="J17" i="10"/>
  <c r="F18" i="10"/>
  <c r="I18" i="10"/>
  <c r="J18" i="10"/>
  <c r="F19" i="10"/>
  <c r="I19" i="10"/>
  <c r="J19" i="10"/>
  <c r="F20" i="10"/>
  <c r="I20" i="10"/>
  <c r="J20" i="10"/>
  <c r="F21" i="10"/>
  <c r="I21" i="10"/>
  <c r="J21" i="10"/>
  <c r="F22" i="10"/>
  <c r="I22" i="10"/>
  <c r="J22" i="10"/>
  <c r="F23" i="10"/>
  <c r="I23" i="10"/>
  <c r="J23" i="10"/>
  <c r="F24" i="10"/>
  <c r="I24" i="10"/>
  <c r="J24" i="10"/>
  <c r="F25" i="10"/>
  <c r="I25" i="10"/>
  <c r="J25" i="10"/>
  <c r="F26" i="10"/>
  <c r="I26" i="10"/>
  <c r="J26" i="10"/>
  <c r="F27" i="10"/>
  <c r="I27" i="10"/>
  <c r="J27" i="10"/>
  <c r="F28" i="10"/>
  <c r="I28" i="10"/>
  <c r="J28" i="10"/>
  <c r="F29" i="10"/>
  <c r="I29" i="10"/>
  <c r="J29" i="10"/>
  <c r="F13" i="8"/>
  <c r="I13" i="8"/>
  <c r="J13" i="8"/>
  <c r="F14" i="8"/>
  <c r="I14" i="8"/>
  <c r="J14" i="8"/>
  <c r="F15" i="8"/>
  <c r="I15" i="8"/>
  <c r="J15" i="8"/>
  <c r="F16" i="8"/>
  <c r="I16" i="8"/>
  <c r="J16" i="8"/>
  <c r="F17" i="8"/>
  <c r="I17" i="8"/>
  <c r="J17" i="8"/>
  <c r="F18" i="8"/>
  <c r="I18" i="8"/>
  <c r="J18" i="8"/>
  <c r="F19" i="8"/>
  <c r="I19" i="8"/>
  <c r="J19" i="8"/>
  <c r="F20" i="8"/>
  <c r="I20" i="8"/>
  <c r="J20" i="8"/>
  <c r="F21" i="8"/>
  <c r="I21" i="8"/>
  <c r="J21" i="8"/>
  <c r="F22" i="8"/>
  <c r="I22" i="8"/>
  <c r="J22" i="8"/>
  <c r="F23" i="8"/>
  <c r="I23" i="8"/>
  <c r="J23" i="8"/>
  <c r="F24" i="8"/>
  <c r="I24" i="8"/>
  <c r="J24" i="8"/>
  <c r="F25" i="8"/>
  <c r="I25" i="8"/>
  <c r="J25" i="8"/>
  <c r="F26" i="8"/>
  <c r="I26" i="8"/>
  <c r="J26" i="8"/>
  <c r="F27" i="8"/>
  <c r="I27" i="8"/>
  <c r="J27" i="8"/>
  <c r="F28" i="8"/>
  <c r="I28" i="8"/>
  <c r="J28" i="8"/>
  <c r="F29" i="8"/>
  <c r="I29" i="8"/>
  <c r="J29" i="8"/>
  <c r="F30" i="8"/>
  <c r="I30" i="8"/>
  <c r="J30" i="8"/>
</calcChain>
</file>

<file path=xl/comments1.xml><?xml version="1.0" encoding="utf-8"?>
<comments xmlns="http://schemas.openxmlformats.org/spreadsheetml/2006/main">
  <authors>
    <author>Author</author>
  </authors>
  <commentList>
    <comment ref="S12" authorId="0">
      <text>
        <r>
          <rPr>
            <b/>
            <sz val="9"/>
            <color indexed="81"/>
            <rFont val="Tahoma"/>
            <family val="2"/>
          </rPr>
          <t xml:space="preserve">Begin the chart for part b here. </t>
        </r>
        <r>
          <rPr>
            <sz val="9"/>
            <color indexed="81"/>
            <rFont val="Tahoma"/>
            <family val="2"/>
          </rPr>
          <t xml:space="preserve">
</t>
        </r>
      </text>
    </comment>
    <comment ref="N13" authorId="0">
      <text>
        <r>
          <rPr>
            <b/>
            <sz val="9"/>
            <color indexed="81"/>
            <rFont val="Tahoma"/>
            <family val="2"/>
          </rPr>
          <t>Use conditional formatting as indicated for part a in the 18 percentages in this column.</t>
        </r>
        <r>
          <rPr>
            <sz val="9"/>
            <color indexed="81"/>
            <rFont val="Tahoma"/>
            <family val="2"/>
          </rPr>
          <t xml:space="preserve">
</t>
        </r>
      </text>
    </comment>
    <comment ref="M36" authorId="0">
      <text>
        <r>
          <rPr>
            <sz val="9"/>
            <color indexed="81"/>
            <rFont val="Tahoma"/>
            <family val="2"/>
          </rPr>
          <t>Code of coduct, proactive data monitoring/analysis and surprise audit reduce loss at greatest precentage at 56%, 52% and 51% respectively.</t>
        </r>
      </text>
    </comment>
  </commentList>
</comments>
</file>

<file path=xl/comments2.xml><?xml version="1.0" encoding="utf-8"?>
<comments xmlns="http://schemas.openxmlformats.org/spreadsheetml/2006/main">
  <authors>
    <author>Author</author>
  </authors>
  <commentList>
    <comment ref="M18" authorId="0">
      <text>
        <r>
          <rPr>
            <b/>
            <sz val="9"/>
            <color indexed="81"/>
            <rFont val="Tahoma"/>
            <charset val="1"/>
          </rPr>
          <t>Apply conditional formatting data bars to the percentages in the 18 cells in this column. Sort this data as indicated in part a.</t>
        </r>
        <r>
          <rPr>
            <sz val="9"/>
            <color indexed="81"/>
            <rFont val="Tahoma"/>
            <charset val="1"/>
          </rPr>
          <t xml:space="preserve">
</t>
        </r>
      </text>
    </comment>
    <comment ref="N18" authorId="0">
      <text>
        <r>
          <rPr>
            <b/>
            <sz val="9"/>
            <color indexed="81"/>
            <rFont val="Tahoma"/>
            <charset val="1"/>
          </rPr>
          <t xml:space="preserve">Apply conditional formatting data bars to the percentages in the 18 cells in this column. 
</t>
        </r>
        <r>
          <rPr>
            <sz val="9"/>
            <color indexed="81"/>
            <rFont val="Tahoma"/>
            <charset val="1"/>
          </rPr>
          <t xml:space="preserve">
</t>
        </r>
      </text>
    </comment>
    <comment ref="L33" authorId="0">
      <text>
        <r>
          <rPr>
            <b/>
            <sz val="9"/>
            <color indexed="81"/>
            <rFont val="Tahoma"/>
            <family val="2"/>
          </rPr>
          <t>Begin the chart for part b here.</t>
        </r>
        <r>
          <rPr>
            <sz val="9"/>
            <color indexed="81"/>
            <rFont val="Tahoma"/>
            <family val="2"/>
          </rPr>
          <t xml:space="preserve">
</t>
        </r>
      </text>
    </comment>
    <comment ref="L67" authorId="0">
      <text>
        <r>
          <rPr>
            <b/>
            <sz val="9"/>
            <color indexed="81"/>
            <rFont val="Tahoma"/>
            <family val="2"/>
          </rPr>
          <t xml:space="preserve">Type your response to part c here. </t>
        </r>
        <r>
          <rPr>
            <sz val="9"/>
            <color indexed="81"/>
            <rFont val="Tahoma"/>
            <family val="2"/>
          </rPr>
          <t xml:space="preserve">
% Time reduction is the most effective control than percentage reduction in time based on average.</t>
        </r>
      </text>
    </comment>
    <comment ref="L77" authorId="0">
      <text>
        <r>
          <rPr>
            <b/>
            <sz val="9"/>
            <color indexed="81"/>
            <rFont val="Tahoma"/>
            <family val="2"/>
          </rPr>
          <t xml:space="preserve">Type your response to part d here. </t>
        </r>
        <r>
          <rPr>
            <sz val="9"/>
            <color indexed="81"/>
            <rFont val="Tahoma"/>
            <family val="2"/>
          </rPr>
          <t xml:space="preserve">
 Percentage time and cost is the most important and effective control. Time reduction saves wastage on the economy loss of the business.</t>
        </r>
      </text>
    </comment>
  </commentList>
</comments>
</file>

<file path=xl/sharedStrings.xml><?xml version="1.0" encoding="utf-8"?>
<sst xmlns="http://schemas.openxmlformats.org/spreadsheetml/2006/main" count="144" uniqueCount="89">
  <si>
    <t>Using Data Visualization to Analyze Data</t>
  </si>
  <si>
    <t xml:space="preserve"> </t>
  </si>
  <si>
    <r>
      <t xml:space="preserve">DA7.1 </t>
    </r>
    <r>
      <rPr>
        <sz val="11"/>
        <color theme="1"/>
        <rFont val="Liberation Sans"/>
        <family val="2"/>
      </rPr>
      <t>Data visualization can be used to identify the occurrence of behavioral red flags.</t>
    </r>
  </si>
  <si>
    <r>
      <rPr>
        <b/>
        <sz val="11"/>
        <color rgb="FFC00000"/>
        <rFont val="Liberation Sans"/>
        <family val="2"/>
      </rPr>
      <t>Example</t>
    </r>
    <r>
      <rPr>
        <b/>
        <sz val="11"/>
        <rFont val="Liberation Sans"/>
        <family val="2"/>
      </rPr>
      <t xml:space="preserve"> </t>
    </r>
    <r>
      <rPr>
        <sz val="11"/>
        <rFont val="Liberation Sans"/>
        <family val="2"/>
      </rPr>
      <t xml:space="preserve"> Recall the “Anatomy of a Fraud” examples presented in the chapter. Most people who commit fraud do leave clues, called red flags, that call attention to their actions. Sometimes, more than one red flag exists. Rarely, there are none. 
      Data consisting of possible behavioral red flags and the percentage of time each red flag occurs is presented here. 
       </t>
    </r>
  </si>
  <si>
    <t>Behavioral Red Flag</t>
  </si>
  <si>
    <t>% of Time</t>
  </si>
  <si>
    <t>Living beyond means</t>
  </si>
  <si>
    <t>Financial difficulties</t>
  </si>
  <si>
    <t>Unusually close ties with vendor/customer</t>
  </si>
  <si>
    <t>No behavioral red flags</t>
  </si>
  <si>
    <t>Control issues, unwillingness to share duties</t>
  </si>
  <si>
    <t>Divorce/family problems</t>
  </si>
  <si>
    <t>"Wheeler-dealer" attitude</t>
  </si>
  <si>
    <t>Irritability, suspiciousness, or defensiveness</t>
  </si>
  <si>
    <t>Addiction problems</t>
  </si>
  <si>
    <t>Complained about inadequate pay</t>
  </si>
  <si>
    <t>Excessive pressure from management</t>
  </si>
  <si>
    <t>Social isolation</t>
  </si>
  <si>
    <t>Past legal problems</t>
  </si>
  <si>
    <t>Refusal to take vacations</t>
  </si>
  <si>
    <t>Past employment-related problems</t>
  </si>
  <si>
    <t>Complained about lack of authority</t>
  </si>
  <si>
    <t>Excessive family/peer pressure for success</t>
  </si>
  <si>
    <t>Other</t>
  </si>
  <si>
    <t>Instability in life circumstances</t>
  </si>
  <si>
    <t>https://www.acfe.com/report-to-the-nations/2018/default.aspx</t>
  </si>
  <si>
    <t xml:space="preserve">     Many of the red flags have common characteristics and can be divided into groups. For example, consider the chart. Do you notice that several red flags are related to finances, while other red flags appear to have social and emotional ties? Both groups are tied to the pressure component of the fraud triangle, which will lead people to consider committing fraud. 
Unfortunately, even with 85% of incidents showing red flags (as noted in the chart, 15% of frauds indicated no red flags), much of the fraudulent activity is not identified until a loss has occurred. Nonetheless, it is important for managers to look out for red flags to help identify fraud situations as soon as possible. </t>
  </si>
  <si>
    <t xml:space="preserve">     The column highlighted in orange indicates that 15% of the time, fraud incidents exhibit no red flags. Even with 85% of incidents showing red flags, much of the fraudulent activity is not identified until a loss has occurred. Nonetheless, it is important for managers to look out for red flags to help identify fraud situations as soon as possible. </t>
  </si>
  <si>
    <t>Using Data Visualization to Understand Fraud</t>
  </si>
  <si>
    <r>
      <t xml:space="preserve">DA7.1  </t>
    </r>
    <r>
      <rPr>
        <sz val="11"/>
        <color theme="1"/>
        <rFont val="Liberation Sans"/>
        <family val="2"/>
      </rPr>
      <t>Data visualization can be used to identify the occurrence of behavioral red flags.</t>
    </r>
  </si>
  <si>
    <t>Data visualization can be used to identify solutions and the impact of those solutions. Below are data that show controls in place and the percentage impact on reducing the cost to the organization, in time or in money, of the fraud.</t>
  </si>
  <si>
    <t>Student Work Area</t>
  </si>
  <si>
    <t>Control</t>
  </si>
  <si>
    <t>% Cases</t>
  </si>
  <si>
    <t>Median Months-Control in Place</t>
  </si>
  <si>
    <t>Median Months-No Control</t>
  </si>
  <si>
    <t>% Time Reduction</t>
  </si>
  <si>
    <t>Median Loss with Control in Place</t>
  </si>
  <si>
    <t>Median Loss with No Control</t>
  </si>
  <si>
    <t>Difference</t>
  </si>
  <si>
    <t>% Reductions in Losses</t>
  </si>
  <si>
    <t>a. Assign conditional formatting to percentages.</t>
  </si>
  <si>
    <t xml:space="preserve"> Table of Percentage Reductions in Losses</t>
  </si>
  <si>
    <t>b. Chart for part b.</t>
  </si>
  <si>
    <t>Code of conduct</t>
  </si>
  <si>
    <t>Proactive data monitoring/analysis</t>
  </si>
  <si>
    <t>Surprise audits</t>
  </si>
  <si>
    <t>External audit of ICFR</t>
  </si>
  <si>
    <t>Management review</t>
  </si>
  <si>
    <t>Hotline</t>
  </si>
  <si>
    <t>Anti-fraud policy</t>
  </si>
  <si>
    <t>Internal audit department</t>
  </si>
  <si>
    <t>Management certification of F/S</t>
  </si>
  <si>
    <t>Fraud training for employees</t>
  </si>
  <si>
    <t>Formal fraud risk assessment</t>
  </si>
  <si>
    <t>Employee support programs</t>
  </si>
  <si>
    <t>Fraud training for managers/executives</t>
  </si>
  <si>
    <t>Dedicated fraud department, function, or team</t>
  </si>
  <si>
    <t>External audit of F/S</t>
  </si>
  <si>
    <t>Job rotation/mandatory vacation</t>
  </si>
  <si>
    <t>Independent audit committee</t>
  </si>
  <si>
    <t>Rewards for whistleblowers</t>
  </si>
  <si>
    <t>Instructions</t>
  </si>
  <si>
    <t>There are three parts to this problem. Use Excel or the visualization software of your or your instructor’s choice to perform the following:</t>
  </si>
  <si>
    <t>a.</t>
  </si>
  <si>
    <t>The cells from the table containing percentages have been reproduced in the Student Work Area. Assign conditional formatting to highlight in orange any control that was effective in reducing a loss by 50% or more.</t>
  </si>
  <si>
    <t>c. Response to part c</t>
  </si>
  <si>
    <t>b.</t>
  </si>
  <si>
    <t xml:space="preserve">Create a combo clustered column and line chart that graphs the median dollar loss with and without a control in place as columns on the primary vertical axis, and the percentage reduction of loss due to controls on the secondary vertical axis graphed as a line. Include a descriptive chart title, axes labels, legend, and properly formatted axes. </t>
  </si>
  <si>
    <t>c.</t>
  </si>
  <si>
    <t xml:space="preserve">Which controls reduce the loss by the greatest percentages? Identify the top 3 controls in the graph you created in part b by highlighting the columns with distinctive colors. (Hint: Sort the data.) Assuming the controls are used at firms of various sizes, why do you think these controls are not the same as those with the highest columns on the chart? </t>
  </si>
  <si>
    <t>Using Data Analytics to Determine the Impact of Internal Control Activities</t>
  </si>
  <si>
    <t>DA7.2 Problem</t>
  </si>
  <si>
    <t xml:space="preserve">Data visualization can be used to identify solutions and the impact of those solutions. Data that show internal controls in place and the impact each control has on reducing the cost to the organization of the fraud, in time and in money, are presented here. </t>
  </si>
  <si>
    <t>% Reduction in Loss</t>
  </si>
  <si>
    <t>a. Conditional formatting and data sort</t>
  </si>
  <si>
    <t>Median Loss-Control in Place</t>
  </si>
  <si>
    <t>Median Loss-No Control</t>
  </si>
  <si>
    <t>External audit of controls over financial reporting</t>
  </si>
  <si>
    <t xml:space="preserve">External audit of financial statements </t>
  </si>
  <si>
    <t>Management certification of financial statements</t>
  </si>
  <si>
    <t>There are four parts to this problem. Use Excel or the visualization software of your or your instructor’s choice to perform the following:</t>
  </si>
  <si>
    <t>The data have been duplicated in the Student Work Area. Use conditional formatting data bars for the data in both columns. Sort this data by largest percentage reduction of time, and then as a secondary sort, by the largest percentage of loss reduction.</t>
  </si>
  <si>
    <t xml:space="preserve">Create a column chart comparing the two data items in part a, with each percentage reduction in a separate column for each control. Change the maximum bound of the percentages on the vertical axis to 60%. Include a descriptive chart title, axes labels, legend, and properly formatted axes. </t>
  </si>
  <si>
    <t>Which controls are the most effective? What control would you recommend for an organization for which you are seeking employment?</t>
  </si>
  <si>
    <t>d.</t>
  </si>
  <si>
    <t xml:space="preserve">Identify the most effective control based on both time and cost. Under which principle of control activities do you think this falls? Explain.  </t>
  </si>
  <si>
    <t>c. Response to part c.</t>
  </si>
  <si>
    <t>d. Response to part 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</si>
</sst>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9">
    <font>
      <sz val="11"/>
      <color theme="1"/>
      <name val="Calibri"/>
      <family val="2"/>
      <scheme val="minor"/>
    </font>
    <font>
      <sz val="11"/>
      <color theme="1"/>
      <name val="Liberation Sans"/>
      <family val="2"/>
    </font>
    <font>
      <sz val="11"/>
      <color theme="1"/>
      <name val="Calibri"/>
      <family val="2"/>
      <scheme val="minor"/>
    </font>
    <font>
      <b/>
      <sz val="11"/>
      <color theme="1"/>
      <name val="Liberation Sans"/>
      <family val="2"/>
    </font>
    <font>
      <u/>
      <sz val="11"/>
      <color theme="10"/>
      <name val="Calibri"/>
      <family val="2"/>
      <scheme val="minor"/>
    </font>
    <font>
      <u/>
      <sz val="9"/>
      <color theme="10"/>
      <name val="Liberation Sans"/>
      <family val="2"/>
    </font>
    <font>
      <sz val="9"/>
      <color theme="1"/>
      <name val="Liberation Sans"/>
      <family val="2"/>
    </font>
    <font>
      <sz val="11"/>
      <color indexed="8"/>
      <name val="Liberation Sans"/>
      <family val="2"/>
    </font>
    <font>
      <b/>
      <sz val="11"/>
      <color indexed="8"/>
      <name val="Liberation Sans"/>
      <family val="2"/>
    </font>
    <font>
      <b/>
      <sz val="11"/>
      <color rgb="FF0070C0"/>
      <name val="Liberation Sans"/>
      <family val="2"/>
    </font>
    <font>
      <sz val="11"/>
      <name val="Liberation Sans"/>
      <family val="2"/>
    </font>
    <font>
      <b/>
      <sz val="11"/>
      <color rgb="FFC00000"/>
      <name val="Liberation Sans"/>
      <family val="2"/>
    </font>
    <font>
      <b/>
      <sz val="11"/>
      <name val="Liberation Sans"/>
      <family val="2"/>
    </font>
    <font>
      <b/>
      <sz val="12"/>
      <color rgb="FF0070C0"/>
      <name val="Liberation Sans"/>
      <family val="2"/>
    </font>
    <font>
      <b/>
      <sz val="10"/>
      <color theme="1"/>
      <name val="Liberation Sans"/>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8" tint="0.79998168889431442"/>
        <bgColor indexed="64"/>
      </patternFill>
    </fill>
    <fill>
      <patternFill patternType="solid">
        <fgColor rgb="FFFFE699"/>
        <bgColor indexed="64"/>
      </patternFill>
    </fill>
    <fill>
      <patternFill patternType="solid">
        <fgColor theme="7" tint="0.59999389629810485"/>
        <bgColor indexed="64"/>
      </patternFill>
    </fill>
    <fill>
      <patternFill patternType="solid">
        <fgColor rgb="FFFFFF00"/>
        <bgColor indexed="64"/>
      </patternFill>
    </fill>
  </fills>
  <borders count="10">
    <border>
      <left/>
      <right/>
      <top/>
      <bottom/>
      <diagonal/>
    </border>
    <border>
      <left style="thin">
        <color auto="1"/>
      </left>
      <right/>
      <top/>
      <bottom/>
      <diagonal/>
    </border>
    <border>
      <left/>
      <right style="thin">
        <color auto="1"/>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cellStyleXfs>
  <cellXfs count="89">
    <xf numFmtId="0" fontId="0" fillId="0" borderId="0" xfId="0"/>
    <xf numFmtId="0" fontId="1" fillId="0" borderId="0" xfId="0" applyFont="1"/>
    <xf numFmtId="0" fontId="1" fillId="0" borderId="7" xfId="0" applyFont="1" applyBorder="1"/>
    <xf numFmtId="0" fontId="1" fillId="0" borderId="6" xfId="0" applyFont="1" applyBorder="1"/>
    <xf numFmtId="0" fontId="1" fillId="0" borderId="5" xfId="0" applyFont="1" applyBorder="1"/>
    <xf numFmtId="0" fontId="1" fillId="0" borderId="2" xfId="0" applyFont="1" applyBorder="1"/>
    <xf numFmtId="0" fontId="1" fillId="0" borderId="1" xfId="0" applyFont="1" applyBorder="1"/>
    <xf numFmtId="9" fontId="1" fillId="0" borderId="2" xfId="0" applyNumberFormat="1" applyFont="1" applyBorder="1"/>
    <xf numFmtId="0" fontId="5" fillId="0" borderId="0" xfId="4" applyFont="1"/>
    <xf numFmtId="0" fontId="6" fillId="0" borderId="0" xfId="0" applyFont="1"/>
    <xf numFmtId="9" fontId="1" fillId="0" borderId="0" xfId="0" applyNumberFormat="1" applyFont="1"/>
    <xf numFmtId="0" fontId="3" fillId="0" borderId="0" xfId="0" applyFont="1"/>
    <xf numFmtId="0" fontId="3" fillId="0" borderId="2" xfId="0" applyFont="1" applyBorder="1"/>
    <xf numFmtId="0" fontId="3" fillId="0" borderId="1" xfId="0" applyFont="1" applyBorder="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top"/>
    </xf>
    <xf numFmtId="0" fontId="8" fillId="0" borderId="2" xfId="0" applyFont="1" applyBorder="1" applyAlignment="1">
      <alignment vertical="center"/>
    </xf>
    <xf numFmtId="0" fontId="7" fillId="0" borderId="1" xfId="0" applyFont="1" applyBorder="1" applyAlignment="1">
      <alignment vertical="center"/>
    </xf>
    <xf numFmtId="0" fontId="9" fillId="0" borderId="0" xfId="0" applyFont="1" applyAlignment="1">
      <alignmen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1" fillId="0" borderId="0" xfId="0" applyFont="1" applyAlignment="1">
      <alignment vertical="center"/>
    </xf>
    <xf numFmtId="0" fontId="9" fillId="0" borderId="0" xfId="0" applyFont="1" applyAlignment="1">
      <alignment vertical="center"/>
    </xf>
    <xf numFmtId="0" fontId="1" fillId="0" borderId="2" xfId="0" applyFont="1" applyBorder="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0" fontId="7" fillId="0" borderId="4" xfId="0" applyFont="1" applyBorder="1" applyAlignment="1">
      <alignment vertical="center"/>
    </xf>
    <xf numFmtId="0" fontId="13" fillId="0" borderId="8" xfId="0" applyFont="1" applyBorder="1" applyAlignment="1">
      <alignment vertical="center"/>
    </xf>
    <xf numFmtId="0" fontId="1" fillId="0" borderId="1" xfId="0" applyFont="1" applyBorder="1" applyAlignment="1">
      <alignment horizontal="center"/>
    </xf>
    <xf numFmtId="0" fontId="1" fillId="0" borderId="1" xfId="0" applyFont="1" applyBorder="1" applyAlignment="1">
      <alignment horizontal="center" vertical="top"/>
    </xf>
    <xf numFmtId="0" fontId="1" fillId="3" borderId="0" xfId="0" applyFont="1" applyFill="1"/>
    <xf numFmtId="0" fontId="9" fillId="0" borderId="1" xfId="0" applyFont="1" applyBorder="1" applyAlignment="1">
      <alignment vertical="center"/>
    </xf>
    <xf numFmtId="9" fontId="1" fillId="0" borderId="0" xfId="3" applyFont="1" applyAlignment="1">
      <alignment horizontal="center"/>
    </xf>
    <xf numFmtId="9" fontId="1" fillId="0" borderId="0" xfId="0" applyNumberFormat="1" applyFont="1" applyAlignment="1">
      <alignment horizontal="center"/>
    </xf>
    <xf numFmtId="164" fontId="1" fillId="0" borderId="0" xfId="1" applyNumberFormat="1" applyFont="1" applyBorder="1"/>
    <xf numFmtId="0" fontId="1" fillId="0" borderId="0" xfId="0" applyFont="1" applyAlignment="1">
      <alignment horizontal="center"/>
    </xf>
    <xf numFmtId="0" fontId="14" fillId="2" borderId="3" xfId="0" applyFont="1" applyFill="1" applyBorder="1" applyAlignment="1">
      <alignment horizontal="center" wrapText="1"/>
    </xf>
    <xf numFmtId="0" fontId="7" fillId="0" borderId="2" xfId="0" applyFont="1" applyBorder="1" applyAlignment="1">
      <alignment vertical="center"/>
    </xf>
    <xf numFmtId="0" fontId="7" fillId="0" borderId="9" xfId="0" applyFont="1" applyBorder="1" applyAlignment="1">
      <alignment vertical="center"/>
    </xf>
    <xf numFmtId="0" fontId="9" fillId="0" borderId="8" xfId="0" applyFont="1" applyBorder="1" applyAlignment="1">
      <alignment vertical="center"/>
    </xf>
    <xf numFmtId="0" fontId="1" fillId="4" borderId="0" xfId="0" applyFont="1" applyFill="1"/>
    <xf numFmtId="0" fontId="1" fillId="0" borderId="0" xfId="0" applyFont="1" applyAlignment="1">
      <alignment horizontal="left" vertical="center"/>
    </xf>
    <xf numFmtId="0" fontId="1" fillId="4" borderId="0" xfId="0" applyFont="1" applyFill="1" applyAlignment="1">
      <alignment vertical="center"/>
    </xf>
    <xf numFmtId="9" fontId="1" fillId="0" borderId="2" xfId="0" applyNumberFormat="1" applyFont="1" applyBorder="1" applyAlignment="1">
      <alignment horizontal="center"/>
    </xf>
    <xf numFmtId="165" fontId="1" fillId="0" borderId="0" xfId="2" applyNumberFormat="1" applyFont="1" applyBorder="1" applyAlignment="1">
      <alignment horizontal="center"/>
    </xf>
    <xf numFmtId="0" fontId="3" fillId="0" borderId="6" xfId="0" applyFont="1" applyBorder="1" applyAlignment="1">
      <alignment vertical="center"/>
    </xf>
    <xf numFmtId="0" fontId="3" fillId="0" borderId="6" xfId="0" applyFont="1" applyBorder="1" applyAlignment="1">
      <alignment wrapText="1"/>
    </xf>
    <xf numFmtId="0" fontId="7" fillId="0" borderId="0" xfId="0" applyFont="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9" fontId="1" fillId="4" borderId="0" xfId="0" applyNumberFormat="1" applyFont="1" applyFill="1" applyAlignment="1">
      <alignment horizontal="center"/>
    </xf>
    <xf numFmtId="0" fontId="3" fillId="0" borderId="0" xfId="0" applyFont="1"/>
    <xf numFmtId="0" fontId="3" fillId="0" borderId="6" xfId="0" applyFont="1" applyBorder="1"/>
    <xf numFmtId="0" fontId="1" fillId="0" borderId="0" xfId="0" applyFont="1" applyAlignment="1">
      <alignment horizontal="left" vertical="top" wrapText="1"/>
    </xf>
    <xf numFmtId="0" fontId="1" fillId="0" borderId="2" xfId="0" applyFont="1" applyBorder="1" applyAlignment="1">
      <alignment horizontal="left" vertical="top" wrapText="1"/>
    </xf>
    <xf numFmtId="0" fontId="14" fillId="2" borderId="0" xfId="0" applyFont="1" applyFill="1" applyAlignment="1">
      <alignment horizontal="center" wrapText="1"/>
    </xf>
    <xf numFmtId="0" fontId="14" fillId="2" borderId="6" xfId="0" applyFont="1" applyFill="1" applyBorder="1" applyAlignment="1">
      <alignment horizontal="center" wrapText="1"/>
    </xf>
    <xf numFmtId="0" fontId="3" fillId="0" borderId="6" xfId="0" applyFont="1" applyBorder="1" applyAlignment="1">
      <alignment horizontal="center" wrapText="1"/>
    </xf>
    <xf numFmtId="0" fontId="1" fillId="3" borderId="0" xfId="0" applyFont="1" applyFill="1" applyAlignment="1">
      <alignment vertical="center"/>
    </xf>
    <xf numFmtId="9" fontId="1" fillId="3" borderId="0" xfId="0" applyNumberFormat="1" applyFont="1" applyFill="1" applyAlignment="1">
      <alignment horizontal="center"/>
    </xf>
    <xf numFmtId="0" fontId="3" fillId="0" borderId="0" xfId="0" applyFont="1" applyAlignment="1">
      <alignment horizontal="center" wrapText="1"/>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 fillId="3" borderId="0" xfId="0" applyFont="1" applyFill="1" applyAlignment="1">
      <alignment horizontal="left" vertical="top" wrapText="1"/>
    </xf>
    <xf numFmtId="0" fontId="1" fillId="0" borderId="0" xfId="0" applyFont="1" applyAlignment="1">
      <alignment horizontal="left" vertical="center" wrapText="1"/>
    </xf>
    <xf numFmtId="0" fontId="14" fillId="0" borderId="0" xfId="0" applyFont="1" applyFill="1" applyAlignment="1">
      <alignment horizontal="center"/>
    </xf>
    <xf numFmtId="0" fontId="14" fillId="2" borderId="4" xfId="0" applyFont="1" applyFill="1" applyBorder="1" applyAlignment="1">
      <alignment horizontal="left"/>
    </xf>
    <xf numFmtId="0" fontId="14" fillId="2" borderId="0" xfId="0" applyFont="1" applyFill="1" applyAlignment="1">
      <alignment horizontal="left"/>
    </xf>
    <xf numFmtId="0" fontId="14" fillId="2" borderId="6" xfId="0" applyFont="1" applyFill="1" applyBorder="1" applyAlignment="1">
      <alignment horizontal="left"/>
    </xf>
    <xf numFmtId="0" fontId="14" fillId="2" borderId="4" xfId="0" applyFont="1" applyFill="1" applyBorder="1" applyAlignment="1">
      <alignment horizontal="center" wrapText="1"/>
    </xf>
    <xf numFmtId="0" fontId="14" fillId="2" borderId="0" xfId="0" applyFont="1" applyFill="1" applyAlignment="1">
      <alignment horizontal="center" wrapText="1"/>
    </xf>
    <xf numFmtId="0" fontId="14" fillId="2" borderId="6" xfId="0" applyFont="1" applyFill="1" applyBorder="1" applyAlignment="1">
      <alignment horizontal="center" wrapText="1"/>
    </xf>
    <xf numFmtId="0" fontId="3" fillId="0" borderId="0" xfId="0" applyFont="1" applyAlignment="1">
      <alignment horizontal="center" wrapText="1"/>
    </xf>
    <xf numFmtId="0" fontId="3" fillId="0" borderId="6" xfId="0" applyFont="1" applyBorder="1" applyAlignment="1">
      <alignment horizontal="center" wrapText="1"/>
    </xf>
    <xf numFmtId="0" fontId="3" fillId="0" borderId="0" xfId="0" applyFont="1" applyAlignment="1"/>
    <xf numFmtId="0" fontId="3" fillId="0" borderId="6" xfId="0" applyFont="1" applyBorder="1" applyAlignment="1"/>
    <xf numFmtId="0" fontId="3" fillId="0" borderId="2" xfId="0" applyFont="1" applyBorder="1" applyAlignment="1">
      <alignment horizontal="center" wrapText="1"/>
    </xf>
    <xf numFmtId="0" fontId="3" fillId="0" borderId="7" xfId="0" applyFont="1" applyBorder="1" applyAlignment="1">
      <alignment horizontal="center" wrapText="1"/>
    </xf>
    <xf numFmtId="165" fontId="1" fillId="5" borderId="0" xfId="2" applyNumberFormat="1" applyFont="1" applyFill="1" applyBorder="1"/>
    <xf numFmtId="9" fontId="1" fillId="5" borderId="0" xfId="0" applyNumberFormat="1" applyFont="1" applyFill="1" applyAlignment="1">
      <alignment horizontal="center"/>
    </xf>
    <xf numFmtId="164" fontId="1" fillId="5" borderId="0" xfId="1" applyNumberFormat="1" applyFont="1" applyFill="1" applyBorder="1"/>
  </cellXfs>
  <cellStyles count="5">
    <cellStyle name="Comma" xfId="1" builtinId="3"/>
    <cellStyle name="Currency" xfId="2" builtinId="4"/>
    <cellStyle name="Hyperlink" xfId="4" builtinId="8"/>
    <cellStyle name="Normal" xfId="0" builtinId="0"/>
    <cellStyle name="Percent" xfId="3" builtinId="5"/>
  </cellStyles>
  <dxfs count="6">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E5F5FF"/>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cap="none" spc="2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sz="1200" b="1"/>
              <a:t>Behavioral Red Flags that Existed in Frauds</a:t>
            </a:r>
          </a:p>
        </c:rich>
      </c:tx>
      <c:layout>
        <c:manualLayout>
          <c:xMode val="edge"/>
          <c:yMode val="edge"/>
          <c:x val="0.23705449651449118"/>
          <c:y val="2.357816253708455E-2"/>
        </c:manualLayout>
      </c:layout>
      <c:overlay val="0"/>
      <c:spPr>
        <a:noFill/>
        <a:ln>
          <a:noFill/>
        </a:ln>
        <a:effectLst/>
      </c:spPr>
    </c:title>
    <c:autoTitleDeleted val="0"/>
    <c:plotArea>
      <c:layout>
        <c:manualLayout>
          <c:layoutTarget val="inner"/>
          <c:xMode val="edge"/>
          <c:yMode val="edge"/>
          <c:x val="0.39507567333000559"/>
          <c:y val="0.16467530210233922"/>
          <c:w val="0.57994402933145084"/>
          <c:h val="0.76553652387335369"/>
        </c:manualLayout>
      </c:layout>
      <c:barChart>
        <c:barDir val="bar"/>
        <c:grouping val="clustered"/>
        <c:varyColors val="0"/>
        <c:ser>
          <c:idx val="0"/>
          <c:order val="0"/>
          <c:tx>
            <c:strRef>
              <c:f>'DA7 Example'!$C$13</c:f>
              <c:strCache>
                <c:ptCount val="1"/>
                <c:pt idx="0">
                  <c:v>% of Time</c:v>
                </c:pt>
              </c:strCache>
            </c:strRef>
          </c:tx>
          <c:spPr>
            <a:solidFill>
              <a:schemeClr val="accent5">
                <a:lumMod val="75000"/>
              </a:schemeClr>
            </a:solidFill>
            <a:ln w="9525" cap="flat" cmpd="sng" algn="ctr">
              <a:solidFill>
                <a:schemeClr val="accent1">
                  <a:shade val="95000"/>
                </a:schemeClr>
              </a:solidFill>
              <a:round/>
            </a:ln>
            <a:effectLst/>
          </c:spPr>
          <c:invertIfNegative val="0"/>
          <c:dPt>
            <c:idx val="3"/>
            <c:invertIfNegative val="0"/>
            <c:bubble3D val="0"/>
            <c:spPr>
              <a:solidFill>
                <a:srgbClr val="D77013"/>
              </a:solidFill>
              <a:ln w="9525" cap="flat" cmpd="sng" algn="ctr">
                <a:solidFill>
                  <a:schemeClr val="accent1">
                    <a:shade val="95000"/>
                  </a:schemeClr>
                </a:solidFill>
                <a:round/>
              </a:ln>
              <a:effectLst/>
            </c:spPr>
            <c:extLst xmlns:c16r2="http://schemas.microsoft.com/office/drawing/2015/06/chart">
              <c:ext xmlns:c16="http://schemas.microsoft.com/office/drawing/2014/chart" uri="{C3380CC4-5D6E-409C-BE32-E72D297353CC}">
                <c16:uniqueId val="{00000001-CD88-49F5-A096-FBD973BCB05F}"/>
              </c:ext>
            </c:extLst>
          </c:dPt>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'DA7 Example'!$B$14:$B$32</c:f>
              <c:strCache>
                <c:ptCount val="19"/>
                <c:pt idx="0">
                  <c:v>Living beyond means</c:v>
                </c:pt>
                <c:pt idx="1">
                  <c:v>Financial difficulties</c:v>
                </c:pt>
                <c:pt idx="2">
                  <c:v>Unusually close ties with vendor/customer</c:v>
                </c:pt>
                <c:pt idx="3">
                  <c:v>No behavioral red flags</c:v>
                </c:pt>
                <c:pt idx="4">
                  <c:v>Control issues, unwillingness to share duties</c:v>
                </c:pt>
                <c:pt idx="5">
                  <c:v>Divorce/family problems</c:v>
                </c:pt>
                <c:pt idx="6">
                  <c:v>"Wheeler-dealer" attitude</c:v>
                </c:pt>
                <c:pt idx="7">
                  <c:v>Irritability, suspiciousness, or defensiveness</c:v>
                </c:pt>
                <c:pt idx="8">
                  <c:v>Addiction problems</c:v>
                </c:pt>
                <c:pt idx="9">
                  <c:v>Complained about inadequate pay</c:v>
                </c:pt>
                <c:pt idx="10">
                  <c:v>Excessive pressure from management</c:v>
                </c:pt>
                <c:pt idx="11">
                  <c:v>Social isolation</c:v>
                </c:pt>
                <c:pt idx="12">
                  <c:v>Past legal problems</c:v>
                </c:pt>
                <c:pt idx="13">
                  <c:v>Refusal to take vacations</c:v>
                </c:pt>
                <c:pt idx="14">
                  <c:v>Past employment-related problems</c:v>
                </c:pt>
                <c:pt idx="15">
                  <c:v>Complained about lack of authority</c:v>
                </c:pt>
                <c:pt idx="16">
                  <c:v>Excessive family/peer pressure for success</c:v>
                </c:pt>
                <c:pt idx="17">
                  <c:v>Other</c:v>
                </c:pt>
                <c:pt idx="18">
                  <c:v>Instability in life circumstances</c:v>
                </c:pt>
              </c:strCache>
            </c:strRef>
          </c:cat>
          <c:val>
            <c:numRef>
              <c:f>'DA7 Example'!$C$14:$C$32</c:f>
              <c:numCache>
                <c:formatCode>0%</c:formatCode>
                <c:ptCount val="19"/>
                <c:pt idx="0">
                  <c:v>0.41</c:v>
                </c:pt>
                <c:pt idx="1">
                  <c:v>0.28999999999999998</c:v>
                </c:pt>
                <c:pt idx="2">
                  <c:v>0.2</c:v>
                </c:pt>
                <c:pt idx="3">
                  <c:v>0.15</c:v>
                </c:pt>
                <c:pt idx="4">
                  <c:v>0.15</c:v>
                </c:pt>
                <c:pt idx="5">
                  <c:v>0.14000000000000001</c:v>
                </c:pt>
                <c:pt idx="6">
                  <c:v>0.13</c:v>
                </c:pt>
                <c:pt idx="7">
                  <c:v>0.12</c:v>
                </c:pt>
                <c:pt idx="8">
                  <c:v>0.1</c:v>
                </c:pt>
                <c:pt idx="9">
                  <c:v>0.09</c:v>
                </c:pt>
                <c:pt idx="10">
                  <c:v>7.0000000000000007E-2</c:v>
                </c:pt>
                <c:pt idx="11">
                  <c:v>7.0000000000000007E-2</c:v>
                </c:pt>
                <c:pt idx="12">
                  <c:v>0.06</c:v>
                </c:pt>
                <c:pt idx="13">
                  <c:v>0.06</c:v>
                </c:pt>
                <c:pt idx="14">
                  <c:v>0.06</c:v>
                </c:pt>
                <c:pt idx="15">
                  <c:v>0.05</c:v>
                </c:pt>
                <c:pt idx="16">
                  <c:v>0.04</c:v>
                </c:pt>
                <c:pt idx="17">
                  <c:v>0.04</c:v>
                </c:pt>
                <c:pt idx="18">
                  <c:v>0.03</c:v>
                </c:pt>
              </c:numCache>
            </c:numRef>
          </c:val>
          <c:extLst xmlns:c16r2="http://schemas.microsoft.com/office/drawing/2015/06/chart">
            <c:ext xmlns:c16="http://schemas.microsoft.com/office/drawing/2014/chart" uri="{C3380CC4-5D6E-409C-BE32-E72D297353CC}">
              <c16:uniqueId val="{00000002-CD88-49F5-A096-FBD973BCB05F}"/>
            </c:ext>
          </c:extLst>
        </c:ser>
        <c:dLbls>
          <c:dLblPos val="inEnd"/>
          <c:showLegendKey val="0"/>
          <c:showVal val="1"/>
          <c:showCatName val="0"/>
          <c:showSerName val="0"/>
          <c:showPercent val="0"/>
          <c:showBubbleSize val="0"/>
        </c:dLbls>
        <c:gapWidth val="100"/>
        <c:axId val="111597056"/>
        <c:axId val="111604864"/>
      </c:barChart>
      <c:catAx>
        <c:axId val="111597056"/>
        <c:scaling>
          <c:orientation val="maxMin"/>
        </c:scaling>
        <c:delete val="0"/>
        <c:axPos val="l"/>
        <c:title>
          <c:tx>
            <c:rich>
              <a:bodyPr rot="-5400000" spcFirstLastPara="1" vertOverflow="ellipsis" vert="horz" wrap="square" anchor="ctr" anchorCtr="1"/>
              <a:lstStyle/>
              <a:p>
                <a:pPr>
                  <a:defRPr sz="900" b="0" i="0" u="none" strike="noStrike" kern="1200" cap="all"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a:t>Behavioral Red Flags</a:t>
                </a:r>
              </a:p>
            </c:rich>
          </c:tx>
          <c:layout>
            <c:manualLayout>
              <c:xMode val="edge"/>
              <c:yMode val="edge"/>
              <c:x val="3.1765885991507106E-2"/>
              <c:y val="0.3233310765958166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crossAx val="111604864"/>
        <c:crosses val="autoZero"/>
        <c:auto val="1"/>
        <c:lblAlgn val="ctr"/>
        <c:lblOffset val="100"/>
        <c:noMultiLvlLbl val="0"/>
      </c:catAx>
      <c:valAx>
        <c:axId val="11160486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r>
                  <a:rPr lang="en-US"/>
                  <a:t>% of Time Flag Existed</a:t>
                </a:r>
              </a:p>
            </c:rich>
          </c:tx>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crossAx val="111597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Liberation Sans" panose="020B0604020202020204" pitchFamily="34" charset="0"/>
          <a:ea typeface="Liberation Sans" panose="020B0604020202020204" pitchFamily="34" charset="0"/>
          <a:cs typeface="Liberation Sans"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Reduction</a:t>
            </a:r>
            <a:r>
              <a:rPr lang="en-US" baseline="0"/>
              <a:t> In Losses</a:t>
            </a:r>
            <a:endParaRPr lang="en-US"/>
          </a:p>
        </c:rich>
      </c:tx>
      <c:layout/>
      <c:overlay val="1"/>
    </c:title>
    <c:autoTitleDeleted val="0"/>
    <c:plotArea>
      <c:layout/>
      <c:barChart>
        <c:barDir val="col"/>
        <c:grouping val="clustered"/>
        <c:varyColors val="0"/>
        <c:ser>
          <c:idx val="0"/>
          <c:order val="0"/>
          <c:tx>
            <c:strRef>
              <c:f>'DA7.1 Template'!$C$9</c:f>
              <c:strCache>
                <c:ptCount val="1"/>
                <c:pt idx="0">
                  <c:v>% Cases</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Template'!$C$10:$C$30</c:f>
            </c:numRef>
          </c:val>
        </c:ser>
        <c:ser>
          <c:idx val="1"/>
          <c:order val="1"/>
          <c:tx>
            <c:strRef>
              <c:f>'DA7.1 Template'!$D$9</c:f>
              <c:strCache>
                <c:ptCount val="1"/>
                <c:pt idx="0">
                  <c:v>Median Months-Control in Place</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Template'!$D$10:$D$30</c:f>
            </c:numRef>
          </c:val>
        </c:ser>
        <c:ser>
          <c:idx val="2"/>
          <c:order val="2"/>
          <c:tx>
            <c:strRef>
              <c:f>'DA7.1 Template'!$E$9</c:f>
              <c:strCache>
                <c:ptCount val="1"/>
                <c:pt idx="0">
                  <c:v>Median Months-No Control</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Template'!$E$10:$E$30</c:f>
            </c:numRef>
          </c:val>
        </c:ser>
        <c:ser>
          <c:idx val="3"/>
          <c:order val="3"/>
          <c:tx>
            <c:strRef>
              <c:f>'DA7.1 Template'!$F$9</c:f>
              <c:strCache>
                <c:ptCount val="1"/>
                <c:pt idx="0">
                  <c:v>% Time Reduction</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Template'!$F$10:$F$30</c:f>
            </c:numRef>
          </c:val>
        </c:ser>
        <c:ser>
          <c:idx val="4"/>
          <c:order val="4"/>
          <c:tx>
            <c:strRef>
              <c:f>'DA7.1 Template'!$G$9</c:f>
              <c:strCache>
                <c:ptCount val="1"/>
                <c:pt idx="0">
                  <c:v>Median Loss with Control in Place</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Template'!$G$10:$G$30</c:f>
              <c:numCache>
                <c:formatCode>General</c:formatCode>
                <c:ptCount val="21"/>
                <c:pt idx="3" formatCode="_(&quot;$&quot;* #,##0_);_(&quot;$&quot;* \(#,##0\);_(&quot;$&quot;* &quot;-&quot;??_);_(@_)">
                  <c:v>110000</c:v>
                </c:pt>
                <c:pt idx="4" formatCode="_(* #,##0_);_(* \(#,##0\);_(* &quot;-&quot;??_);_(@_)">
                  <c:v>80000</c:v>
                </c:pt>
                <c:pt idx="5" formatCode="_(* #,##0_);_(* \(#,##0\);_(* &quot;-&quot;??_);_(@_)">
                  <c:v>75000</c:v>
                </c:pt>
                <c:pt idx="6" formatCode="_(* #,##0_);_(* \(#,##0\);_(* &quot;-&quot;??_);_(@_)">
                  <c:v>100000</c:v>
                </c:pt>
                <c:pt idx="7" formatCode="_(* #,##0_);_(* \(#,##0\);_(* &quot;-&quot;??_);_(@_)">
                  <c:v>100000</c:v>
                </c:pt>
                <c:pt idx="8" formatCode="_(* #,##0_);_(* \(#,##0\);_(* &quot;-&quot;??_);_(@_)">
                  <c:v>100000</c:v>
                </c:pt>
                <c:pt idx="9" formatCode="_(* #,##0_);_(* \(#,##0\);_(* &quot;-&quot;??_);_(@_)">
                  <c:v>100000</c:v>
                </c:pt>
                <c:pt idx="10" formatCode="_(* #,##0_);_(* \(#,##0\);_(* &quot;-&quot;??_);_(@_)">
                  <c:v>108000</c:v>
                </c:pt>
                <c:pt idx="11" formatCode="_(* #,##0_);_(* \(#,##0\);_(* &quot;-&quot;??_);_(@_)">
                  <c:v>109000</c:v>
                </c:pt>
                <c:pt idx="12" formatCode="_(* #,##0_);_(* \(#,##0\);_(* &quot;-&quot;??_);_(@_)">
                  <c:v>100000</c:v>
                </c:pt>
                <c:pt idx="13" formatCode="_(* #,##0_);_(* \(#,##0\);_(* &quot;-&quot;??_);_(@_)">
                  <c:v>100000</c:v>
                </c:pt>
                <c:pt idx="14" formatCode="_(* #,##0_);_(* \(#,##0\);_(* &quot;-&quot;??_);_(@_)">
                  <c:v>100000</c:v>
                </c:pt>
                <c:pt idx="15" formatCode="_(* #,##0_);_(* \(#,##0\);_(* &quot;-&quot;??_);_(@_)">
                  <c:v>100000</c:v>
                </c:pt>
                <c:pt idx="16" formatCode="_(* #,##0_);_(* \(#,##0\);_(* &quot;-&quot;??_);_(@_)">
                  <c:v>100000</c:v>
                </c:pt>
                <c:pt idx="17" formatCode="_(* #,##0_);_(* \(#,##0\);_(* &quot;-&quot;??_);_(@_)">
                  <c:v>120000</c:v>
                </c:pt>
                <c:pt idx="18" formatCode="_(* #,##0_);_(* \(#,##0\);_(* &quot;-&quot;??_);_(@_)">
                  <c:v>100000</c:v>
                </c:pt>
                <c:pt idx="19" formatCode="_(* #,##0_);_(* \(#,##0\);_(* &quot;-&quot;??_);_(@_)">
                  <c:v>120000</c:v>
                </c:pt>
                <c:pt idx="20" formatCode="_(* #,##0_);_(* \(#,##0\);_(* &quot;-&quot;??_);_(@_)">
                  <c:v>110000</c:v>
                </c:pt>
              </c:numCache>
            </c:numRef>
          </c:val>
        </c:ser>
        <c:ser>
          <c:idx val="5"/>
          <c:order val="5"/>
          <c:tx>
            <c:strRef>
              <c:f>'DA7.1 Template'!$H$9</c:f>
              <c:strCache>
                <c:ptCount val="1"/>
                <c:pt idx="0">
                  <c:v>Median Loss with No Control</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Template'!$H$10:$H$30</c:f>
              <c:numCache>
                <c:formatCode>General</c:formatCode>
                <c:ptCount val="21"/>
                <c:pt idx="3" formatCode="_(&quot;$&quot;* #,##0_);_(&quot;$&quot;* \(#,##0\);_(&quot;$&quot;* &quot;-&quot;??_);_(@_)">
                  <c:v>250000</c:v>
                </c:pt>
                <c:pt idx="4" formatCode="_(* #,##0_);_(* \(#,##0\);_(* &quot;-&quot;??_);_(@_)">
                  <c:v>165000</c:v>
                </c:pt>
                <c:pt idx="5" formatCode="_(* #,##0_);_(* \(#,##0\);_(* &quot;-&quot;??_);_(@_)">
                  <c:v>152000</c:v>
                </c:pt>
                <c:pt idx="6" formatCode="_(* #,##0_);_(* \(#,##0\);_(* &quot;-&quot;??_);_(@_)">
                  <c:v>200000</c:v>
                </c:pt>
                <c:pt idx="7" formatCode="_(* #,##0_);_(* \(#,##0\);_(* &quot;-&quot;??_);_(@_)">
                  <c:v>200000</c:v>
                </c:pt>
                <c:pt idx="8" formatCode="_(* #,##0_);_(* \(#,##0\);_(* &quot;-&quot;??_);_(@_)">
                  <c:v>200000</c:v>
                </c:pt>
                <c:pt idx="9" formatCode="_(* #,##0_);_(* \(#,##0\);_(* &quot;-&quot;??_);_(@_)">
                  <c:v>190000</c:v>
                </c:pt>
                <c:pt idx="10" formatCode="_(* #,##0_);_(* \(#,##0\);_(* &quot;-&quot;??_);_(@_)">
                  <c:v>200000</c:v>
                </c:pt>
                <c:pt idx="11" formatCode="_(* #,##0_);_(* \(#,##0\);_(* &quot;-&quot;??_);_(@_)">
                  <c:v>192000</c:v>
                </c:pt>
                <c:pt idx="12" formatCode="_(* #,##0_);_(* \(#,##0\);_(* &quot;-&quot;??_);_(@_)">
                  <c:v>169000</c:v>
                </c:pt>
                <c:pt idx="13" formatCode="_(* #,##0_);_(* \(#,##0\);_(* &quot;-&quot;??_);_(@_)">
                  <c:v>162000</c:v>
                </c:pt>
                <c:pt idx="14" formatCode="_(* #,##0_);_(* \(#,##0\);_(* &quot;-&quot;??_);_(@_)">
                  <c:v>160000</c:v>
                </c:pt>
                <c:pt idx="15" formatCode="_(* #,##0_);_(* \(#,##0\);_(* &quot;-&quot;??_);_(@_)">
                  <c:v>153000</c:v>
                </c:pt>
                <c:pt idx="16" formatCode="_(* #,##0_);_(* \(#,##0\);_(* &quot;-&quot;??_);_(@_)">
                  <c:v>150000</c:v>
                </c:pt>
                <c:pt idx="17" formatCode="_(* #,##0_);_(* \(#,##0\);_(* &quot;-&quot;??_);_(@_)">
                  <c:v>170000</c:v>
                </c:pt>
                <c:pt idx="18" formatCode="_(* #,##0_);_(* \(#,##0\);_(* &quot;-&quot;??_);_(@_)">
                  <c:v>130000</c:v>
                </c:pt>
                <c:pt idx="19" formatCode="_(* #,##0_);_(* \(#,##0\);_(* &quot;-&quot;??_);_(@_)">
                  <c:v>150000</c:v>
                </c:pt>
                <c:pt idx="20" formatCode="_(* #,##0_);_(* \(#,##0\);_(* &quot;-&quot;??_);_(@_)">
                  <c:v>125000</c:v>
                </c:pt>
              </c:numCache>
            </c:numRef>
          </c:val>
        </c:ser>
        <c:ser>
          <c:idx val="6"/>
          <c:order val="6"/>
          <c:tx>
            <c:strRef>
              <c:f>'DA7.1 Template'!$I$9</c:f>
              <c:strCache>
                <c:ptCount val="1"/>
                <c:pt idx="0">
                  <c:v>Difference</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Template'!$I$10:$I$30</c:f>
            </c:numRef>
          </c:val>
        </c:ser>
        <c:ser>
          <c:idx val="7"/>
          <c:order val="7"/>
          <c:tx>
            <c:strRef>
              <c:f>'DA7.1 Template'!$J$9</c:f>
              <c:strCache>
                <c:ptCount val="1"/>
                <c:pt idx="0">
                  <c:v>% Reductions in Losses</c:v>
                </c:pt>
              </c:strCache>
            </c:strRef>
          </c:tx>
          <c:invertIfNegative val="0"/>
          <c:cat>
            <c:strRef>
              <c:f>'DA7.1 Template'!$B$10:$B$30</c:f>
              <c:strCache>
                <c:ptCount val="21"/>
                <c:pt idx="3">
                  <c:v>Code of conduct</c:v>
                </c:pt>
                <c:pt idx="4">
                  <c:v>Proactive data monitoring/analysis</c:v>
                </c:pt>
                <c:pt idx="5">
                  <c:v>Surprise audits</c:v>
                </c:pt>
                <c:pt idx="6">
                  <c:v>External audit of ICFR</c:v>
                </c:pt>
                <c:pt idx="7">
                  <c:v>Management review</c:v>
                </c:pt>
                <c:pt idx="8">
                  <c:v>Hotline</c:v>
                </c:pt>
                <c:pt idx="9">
                  <c:v>Anti-fraud policy</c:v>
                </c:pt>
                <c:pt idx="10">
                  <c:v>Internal audit department</c:v>
                </c:pt>
                <c:pt idx="11">
                  <c:v>Management certification of F/S</c:v>
                </c:pt>
                <c:pt idx="12">
                  <c:v>Fraud training for employees</c:v>
                </c:pt>
                <c:pt idx="13">
                  <c:v>Formal fraud risk assessment</c:v>
                </c:pt>
                <c:pt idx="14">
                  <c:v>Employee support programs</c:v>
                </c:pt>
                <c:pt idx="15">
                  <c:v>Fraud training for managers/executives</c:v>
                </c:pt>
                <c:pt idx="16">
                  <c:v>Dedicated fraud department, function, or team</c:v>
                </c:pt>
                <c:pt idx="17">
                  <c:v>External audit of F/S</c:v>
                </c:pt>
                <c:pt idx="18">
                  <c:v>Job rotation/mandatory vacation</c:v>
                </c:pt>
                <c:pt idx="19">
                  <c:v>Independent audit committee</c:v>
                </c:pt>
                <c:pt idx="20">
                  <c:v>Rewards for whistleblowers</c:v>
                </c:pt>
              </c:strCache>
            </c:strRef>
          </c:cat>
          <c:val>
            <c:numRef>
              <c:f>'DA7.1 Template'!$J$10:$J$30</c:f>
              <c:numCache>
                <c:formatCode>General</c:formatCode>
                <c:ptCount val="21"/>
                <c:pt idx="3" formatCode="0%">
                  <c:v>0.56000000000000005</c:v>
                </c:pt>
                <c:pt idx="4" formatCode="0%">
                  <c:v>0.51515151515151514</c:v>
                </c:pt>
                <c:pt idx="5" formatCode="0%">
                  <c:v>0.50657894736842102</c:v>
                </c:pt>
                <c:pt idx="6" formatCode="0%">
                  <c:v>0.5</c:v>
                </c:pt>
                <c:pt idx="7" formatCode="0%">
                  <c:v>0.5</c:v>
                </c:pt>
                <c:pt idx="8" formatCode="0%">
                  <c:v>0.5</c:v>
                </c:pt>
                <c:pt idx="9" formatCode="0%">
                  <c:v>0.47368421052631576</c:v>
                </c:pt>
                <c:pt idx="10" formatCode="0%">
                  <c:v>0.46</c:v>
                </c:pt>
                <c:pt idx="11" formatCode="0%">
                  <c:v>0.43229166666666669</c:v>
                </c:pt>
                <c:pt idx="12" formatCode="0%">
                  <c:v>0.40828402366863903</c:v>
                </c:pt>
                <c:pt idx="13" formatCode="0%">
                  <c:v>0.38271604938271603</c:v>
                </c:pt>
                <c:pt idx="14" formatCode="0%">
                  <c:v>0.375</c:v>
                </c:pt>
                <c:pt idx="15" formatCode="0%">
                  <c:v>0.34640522875816993</c:v>
                </c:pt>
                <c:pt idx="16" formatCode="0%">
                  <c:v>0.33333333333333331</c:v>
                </c:pt>
                <c:pt idx="17" formatCode="0%">
                  <c:v>0.29411764705882354</c:v>
                </c:pt>
                <c:pt idx="18" formatCode="0%">
                  <c:v>0.23076923076923078</c:v>
                </c:pt>
                <c:pt idx="19" formatCode="0%">
                  <c:v>0.2</c:v>
                </c:pt>
                <c:pt idx="20" formatCode="0%">
                  <c:v>0.12</c:v>
                </c:pt>
              </c:numCache>
            </c:numRef>
          </c:val>
        </c:ser>
        <c:dLbls>
          <c:showLegendKey val="0"/>
          <c:showVal val="0"/>
          <c:showCatName val="0"/>
          <c:showSerName val="0"/>
          <c:showPercent val="0"/>
          <c:showBubbleSize val="0"/>
        </c:dLbls>
        <c:gapWidth val="150"/>
        <c:axId val="119783808"/>
        <c:axId val="119785344"/>
      </c:barChart>
      <c:catAx>
        <c:axId val="119783808"/>
        <c:scaling>
          <c:orientation val="minMax"/>
        </c:scaling>
        <c:delete val="0"/>
        <c:axPos val="b"/>
        <c:title>
          <c:tx>
            <c:rich>
              <a:bodyPr/>
              <a:lstStyle/>
              <a:p>
                <a:pPr>
                  <a:defRPr/>
                </a:pPr>
                <a:r>
                  <a:rPr lang="en-US"/>
                  <a:t>Red</a:t>
                </a:r>
                <a:r>
                  <a:rPr lang="en-US" baseline="0"/>
                  <a:t> Flags</a:t>
                </a:r>
                <a:endParaRPr lang="en-US"/>
              </a:p>
            </c:rich>
          </c:tx>
          <c:layout/>
          <c:overlay val="0"/>
        </c:title>
        <c:majorTickMark val="out"/>
        <c:minorTickMark val="none"/>
        <c:tickLblPos val="nextTo"/>
        <c:crossAx val="119785344"/>
        <c:crosses val="autoZero"/>
        <c:auto val="1"/>
        <c:lblAlgn val="ctr"/>
        <c:lblOffset val="100"/>
        <c:noMultiLvlLbl val="0"/>
      </c:catAx>
      <c:valAx>
        <c:axId val="119785344"/>
        <c:scaling>
          <c:orientation val="minMax"/>
        </c:scaling>
        <c:delete val="0"/>
        <c:axPos val="l"/>
        <c:majorGridlines/>
        <c:title>
          <c:tx>
            <c:rich>
              <a:bodyPr rot="-5400000" vert="horz"/>
              <a:lstStyle/>
              <a:p>
                <a:pPr>
                  <a:defRPr/>
                </a:pPr>
                <a:r>
                  <a:rPr lang="en-US"/>
                  <a:t>LOSS IN $</a:t>
                </a:r>
              </a:p>
            </c:rich>
          </c:tx>
          <c:layout/>
          <c:overlay val="0"/>
        </c:title>
        <c:numFmt formatCode="General" sourceLinked="1"/>
        <c:majorTickMark val="out"/>
        <c:minorTickMark val="none"/>
        <c:tickLblPos val="nextTo"/>
        <c:crossAx val="11978380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'DA7.2 Template'!$M$11</c:f>
              <c:strCache>
                <c:ptCount val="1"/>
                <c:pt idx="0">
                  <c:v>% Time Reduction</c:v>
                </c:pt>
              </c:strCache>
            </c:strRef>
          </c:tx>
          <c:invertIfNegative val="0"/>
          <c:cat>
            <c:strRef>
              <c:f>'DA7.2 Template'!$L$12:$L$29</c:f>
              <c:strCache>
                <c:ptCount val="18"/>
                <c:pt idx="0">
                  <c:v>Code of conduct</c:v>
                </c:pt>
                <c:pt idx="1">
                  <c:v>Proactive data monitoring/analysis</c:v>
                </c:pt>
                <c:pt idx="2">
                  <c:v>Surprise audits</c:v>
                </c:pt>
                <c:pt idx="3">
                  <c:v>External audit of controls over financial reporting</c:v>
                </c:pt>
                <c:pt idx="4">
                  <c:v>Hotline</c:v>
                </c:pt>
                <c:pt idx="5">
                  <c:v>Management review</c:v>
                </c:pt>
                <c:pt idx="6">
                  <c:v>Anti-fraud policy</c:v>
                </c:pt>
                <c:pt idx="7">
                  <c:v>Internal audit department</c:v>
                </c:pt>
                <c:pt idx="8">
                  <c:v>Management certification of financial statements</c:v>
                </c:pt>
                <c:pt idx="9">
                  <c:v>Fraud training for employees</c:v>
                </c:pt>
                <c:pt idx="10">
                  <c:v>Formal fraud risk assessment</c:v>
                </c:pt>
                <c:pt idx="11">
                  <c:v>Employee support programs</c:v>
                </c:pt>
                <c:pt idx="12">
                  <c:v>Fraud training for managers/executives</c:v>
                </c:pt>
                <c:pt idx="13">
                  <c:v>Dedicated fraud department, function, or team</c:v>
                </c:pt>
                <c:pt idx="14">
                  <c:v>External audit of financial statements </c:v>
                </c:pt>
                <c:pt idx="15">
                  <c:v>Job rotation/mandatory vacation</c:v>
                </c:pt>
                <c:pt idx="16">
                  <c:v>Independent audit committee</c:v>
                </c:pt>
                <c:pt idx="17">
                  <c:v>Rewards for whistleblowers</c:v>
                </c:pt>
              </c:strCache>
            </c:strRef>
          </c:cat>
          <c:val>
            <c:numRef>
              <c:f>'DA7.2 Template'!$M$12:$M$29</c:f>
              <c:numCache>
                <c:formatCode>0%</c:formatCode>
                <c:ptCount val="18"/>
                <c:pt idx="0">
                  <c:v>0.45833333333333331</c:v>
                </c:pt>
                <c:pt idx="1">
                  <c:v>0.58333333333333337</c:v>
                </c:pt>
                <c:pt idx="2">
                  <c:v>0.54166666666666663</c:v>
                </c:pt>
                <c:pt idx="3">
                  <c:v>0.5</c:v>
                </c:pt>
                <c:pt idx="4">
                  <c:v>0.5</c:v>
                </c:pt>
                <c:pt idx="5">
                  <c:v>0.5</c:v>
                </c:pt>
                <c:pt idx="6">
                  <c:v>0.5</c:v>
                </c:pt>
                <c:pt idx="7">
                  <c:v>0.5</c:v>
                </c:pt>
                <c:pt idx="8">
                  <c:v>0.5</c:v>
                </c:pt>
                <c:pt idx="9">
                  <c:v>0.5</c:v>
                </c:pt>
                <c:pt idx="10">
                  <c:v>0.5</c:v>
                </c:pt>
                <c:pt idx="11">
                  <c:v>0.33333333333333331</c:v>
                </c:pt>
                <c:pt idx="12">
                  <c:v>0.5</c:v>
                </c:pt>
                <c:pt idx="13">
                  <c:v>0.4</c:v>
                </c:pt>
                <c:pt idx="14">
                  <c:v>0.375</c:v>
                </c:pt>
                <c:pt idx="15">
                  <c:v>0.44444444444444442</c:v>
                </c:pt>
                <c:pt idx="16">
                  <c:v>0.47826086956521741</c:v>
                </c:pt>
                <c:pt idx="17">
                  <c:v>0.5</c:v>
                </c:pt>
              </c:numCache>
            </c:numRef>
          </c:val>
        </c:ser>
        <c:ser>
          <c:idx val="1"/>
          <c:order val="1"/>
          <c:tx>
            <c:strRef>
              <c:f>'DA7.2 Template'!$N$11</c:f>
              <c:strCache>
                <c:ptCount val="1"/>
                <c:pt idx="0">
                  <c:v>% Reduction in Loss</c:v>
                </c:pt>
              </c:strCache>
            </c:strRef>
          </c:tx>
          <c:invertIfNegative val="0"/>
          <c:cat>
            <c:strRef>
              <c:f>'DA7.2 Template'!$L$12:$L$29</c:f>
              <c:strCache>
                <c:ptCount val="18"/>
                <c:pt idx="0">
                  <c:v>Code of conduct</c:v>
                </c:pt>
                <c:pt idx="1">
                  <c:v>Proactive data monitoring/analysis</c:v>
                </c:pt>
                <c:pt idx="2">
                  <c:v>Surprise audits</c:v>
                </c:pt>
                <c:pt idx="3">
                  <c:v>External audit of controls over financial reporting</c:v>
                </c:pt>
                <c:pt idx="4">
                  <c:v>Hotline</c:v>
                </c:pt>
                <c:pt idx="5">
                  <c:v>Management review</c:v>
                </c:pt>
                <c:pt idx="6">
                  <c:v>Anti-fraud policy</c:v>
                </c:pt>
                <c:pt idx="7">
                  <c:v>Internal audit department</c:v>
                </c:pt>
                <c:pt idx="8">
                  <c:v>Management certification of financial statements</c:v>
                </c:pt>
                <c:pt idx="9">
                  <c:v>Fraud training for employees</c:v>
                </c:pt>
                <c:pt idx="10">
                  <c:v>Formal fraud risk assessment</c:v>
                </c:pt>
                <c:pt idx="11">
                  <c:v>Employee support programs</c:v>
                </c:pt>
                <c:pt idx="12">
                  <c:v>Fraud training for managers/executives</c:v>
                </c:pt>
                <c:pt idx="13">
                  <c:v>Dedicated fraud department, function, or team</c:v>
                </c:pt>
                <c:pt idx="14">
                  <c:v>External audit of financial statements </c:v>
                </c:pt>
                <c:pt idx="15">
                  <c:v>Job rotation/mandatory vacation</c:v>
                </c:pt>
                <c:pt idx="16">
                  <c:v>Independent audit committee</c:v>
                </c:pt>
                <c:pt idx="17">
                  <c:v>Rewards for whistleblowers</c:v>
                </c:pt>
              </c:strCache>
            </c:strRef>
          </c:cat>
          <c:val>
            <c:numRef>
              <c:f>'DA7.2 Template'!$N$12:$N$29</c:f>
              <c:numCache>
                <c:formatCode>0%</c:formatCode>
                <c:ptCount val="18"/>
                <c:pt idx="0">
                  <c:v>0.56000000000000005</c:v>
                </c:pt>
                <c:pt idx="1">
                  <c:v>0.51515151515151514</c:v>
                </c:pt>
                <c:pt idx="2">
                  <c:v>0.50657894736842102</c:v>
                </c:pt>
                <c:pt idx="3">
                  <c:v>0.5</c:v>
                </c:pt>
                <c:pt idx="4">
                  <c:v>0.5</c:v>
                </c:pt>
                <c:pt idx="5">
                  <c:v>0.5</c:v>
                </c:pt>
                <c:pt idx="6">
                  <c:v>0.47368421052631576</c:v>
                </c:pt>
                <c:pt idx="7">
                  <c:v>0.46</c:v>
                </c:pt>
                <c:pt idx="8">
                  <c:v>0.43229166666666669</c:v>
                </c:pt>
                <c:pt idx="9">
                  <c:v>0.40828402366863903</c:v>
                </c:pt>
                <c:pt idx="10">
                  <c:v>0.38271604938271603</c:v>
                </c:pt>
                <c:pt idx="11">
                  <c:v>0.375</c:v>
                </c:pt>
                <c:pt idx="12">
                  <c:v>0.34640522875816993</c:v>
                </c:pt>
                <c:pt idx="13">
                  <c:v>0.33333333333333331</c:v>
                </c:pt>
                <c:pt idx="14">
                  <c:v>0.29411764705882354</c:v>
                </c:pt>
                <c:pt idx="15">
                  <c:v>0.23076923076923078</c:v>
                </c:pt>
                <c:pt idx="16">
                  <c:v>0.2</c:v>
                </c:pt>
                <c:pt idx="17">
                  <c:v>0.12</c:v>
                </c:pt>
              </c:numCache>
            </c:numRef>
          </c:val>
        </c:ser>
        <c:dLbls>
          <c:showLegendKey val="0"/>
          <c:showVal val="0"/>
          <c:showCatName val="0"/>
          <c:showSerName val="0"/>
          <c:showPercent val="0"/>
          <c:showBubbleSize val="0"/>
        </c:dLbls>
        <c:gapWidth val="150"/>
        <c:axId val="72717056"/>
        <c:axId val="72718592"/>
      </c:barChart>
      <c:catAx>
        <c:axId val="72717056"/>
        <c:scaling>
          <c:orientation val="minMax"/>
        </c:scaling>
        <c:delete val="0"/>
        <c:axPos val="b"/>
        <c:majorTickMark val="out"/>
        <c:minorTickMark val="none"/>
        <c:tickLblPos val="nextTo"/>
        <c:crossAx val="72718592"/>
        <c:crosses val="autoZero"/>
        <c:auto val="1"/>
        <c:lblAlgn val="ctr"/>
        <c:lblOffset val="100"/>
        <c:noMultiLvlLbl val="0"/>
      </c:catAx>
      <c:valAx>
        <c:axId val="72718592"/>
        <c:scaling>
          <c:orientation val="minMax"/>
        </c:scaling>
        <c:delete val="0"/>
        <c:axPos val="l"/>
        <c:majorGridlines/>
        <c:numFmt formatCode="0%" sourceLinked="1"/>
        <c:majorTickMark val="out"/>
        <c:minorTickMark val="none"/>
        <c:tickLblPos val="nextTo"/>
        <c:crossAx val="7271705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440574</xdr:colOff>
      <xdr:row>11</xdr:row>
      <xdr:rowOff>105294</xdr:rowOff>
    </xdr:from>
    <xdr:to>
      <xdr:col>15</xdr:col>
      <xdr:colOff>441440</xdr:colOff>
      <xdr:row>45</xdr:row>
      <xdr:rowOff>45720</xdr:rowOff>
    </xdr:to>
    <xdr:graphicFrame macro="">
      <xdr:nvGraphicFramePr>
        <xdr:cNvPr id="2" name="Chart 1" descr="A bar chart displays the percentage of time that a red flag existed on the horizontal axis ranging from zero to 45% in increments of 5%. The vertical axis displays the names of the behavioral red flags, ranked by largest percentage to smallest. Living beyond one’s means is the largest percentage at 41%, followed by financial difficulties, and unusually close association with a vendor or customer. Situations in which no behavioral red flags is highlighted with an orange column and labeled at 15%. ">
          <a:extLst>
            <a:ext uri="{FF2B5EF4-FFF2-40B4-BE49-F238E27FC236}">
              <a16:creationId xmlns:a16="http://schemas.microsoft.com/office/drawing/2014/main" xmlns="" id="{9BEF5912-D9B1-4F98-9F16-B2B44FF0F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201082</xdr:colOff>
      <xdr:row>11</xdr:row>
      <xdr:rowOff>0</xdr:rowOff>
    </xdr:from>
    <xdr:to>
      <xdr:col>28</xdr:col>
      <xdr:colOff>423333</xdr:colOff>
      <xdr:row>31</xdr:row>
      <xdr:rowOff>158750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76200</xdr:colOff>
      <xdr:row>31</xdr:row>
      <xdr:rowOff>171450</xdr:rowOff>
    </xdr:from>
    <xdr:to>
      <xdr:col>16</xdr:col>
      <xdr:colOff>781051</xdr:colOff>
      <xdr:row>62</xdr:row>
      <xdr:rowOff>161925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cfe.com/report-to-the-nations/2018/default.asp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opLeftCell="A26" zoomScaleNormal="100" workbookViewId="0">
      <selection activeCell="G5" sqref="G5"/>
    </sheetView>
  </sheetViews>
  <sheetFormatPr defaultColWidth="10" defaultRowHeight="14.25"/>
  <cols>
    <col min="1" max="1" width="3.85546875" style="1" customWidth="1"/>
    <col min="2" max="2" width="45" style="1" customWidth="1"/>
    <col min="3" max="3" width="11.28515625" style="1" customWidth="1"/>
    <col min="4" max="4" width="3" style="1" customWidth="1"/>
    <col min="5" max="16384" width="10" style="1"/>
  </cols>
  <sheetData>
    <row r="1" spans="1:8" s="14" customFormat="1" ht="15.75">
      <c r="A1" s="28" t="s">
        <v>0</v>
      </c>
      <c r="B1" s="27"/>
      <c r="C1" s="26"/>
      <c r="D1" s="25"/>
      <c r="E1" s="22"/>
      <c r="F1" s="22"/>
      <c r="G1" s="22"/>
      <c r="H1" s="22"/>
    </row>
    <row r="2" spans="1:8" s="14" customFormat="1" ht="15">
      <c r="A2" s="18"/>
      <c r="B2" s="23"/>
      <c r="C2" s="22"/>
      <c r="D2" s="24"/>
      <c r="E2" s="22"/>
      <c r="F2" s="22" t="s">
        <v>1</v>
      </c>
      <c r="G2" s="22"/>
      <c r="H2" s="22"/>
    </row>
    <row r="3" spans="1:8" s="14" customFormat="1" ht="13.9" customHeight="1">
      <c r="A3" s="68" t="s">
        <v>2</v>
      </c>
      <c r="B3" s="69"/>
      <c r="C3" s="69"/>
      <c r="D3" s="70"/>
      <c r="E3" s="15"/>
      <c r="F3" s="15"/>
      <c r="G3" s="15"/>
    </row>
    <row r="4" spans="1:8" s="14" customFormat="1" ht="13.9" customHeight="1">
      <c r="A4" s="68"/>
      <c r="B4" s="69"/>
      <c r="C4" s="69"/>
      <c r="D4" s="70"/>
      <c r="E4" s="15"/>
      <c r="F4" s="15"/>
      <c r="G4" s="15" t="s">
        <v>1</v>
      </c>
    </row>
    <row r="5" spans="1:8" s="14" customFormat="1" ht="13.9" customHeight="1">
      <c r="A5" s="18"/>
      <c r="B5" s="23"/>
      <c r="C5" s="15"/>
      <c r="D5" s="17"/>
      <c r="E5" s="15"/>
      <c r="F5" s="15"/>
      <c r="G5" s="15"/>
    </row>
    <row r="6" spans="1:8" s="14" customFormat="1" ht="13.9" customHeight="1">
      <c r="A6" s="62" t="s">
        <v>3</v>
      </c>
      <c r="B6" s="63"/>
      <c r="C6" s="63"/>
      <c r="D6" s="64"/>
      <c r="E6" s="19"/>
      <c r="F6" s="19"/>
      <c r="G6" s="19"/>
      <c r="H6" s="22"/>
    </row>
    <row r="7" spans="1:8" s="14" customFormat="1" ht="13.9" customHeight="1">
      <c r="A7" s="62"/>
      <c r="B7" s="63"/>
      <c r="C7" s="63"/>
      <c r="D7" s="64"/>
      <c r="E7" s="19"/>
      <c r="F7" s="19"/>
      <c r="G7" s="19"/>
      <c r="H7" s="22" t="s">
        <v>1</v>
      </c>
    </row>
    <row r="8" spans="1:8" s="14" customFormat="1" ht="13.9" customHeight="1">
      <c r="A8" s="62"/>
      <c r="B8" s="63"/>
      <c r="C8" s="63"/>
      <c r="D8" s="64"/>
      <c r="E8" s="19"/>
      <c r="F8" s="19"/>
      <c r="G8" s="19"/>
      <c r="H8" s="22"/>
    </row>
    <row r="9" spans="1:8" s="14" customFormat="1" ht="13.9" customHeight="1">
      <c r="A9" s="62"/>
      <c r="B9" s="63"/>
      <c r="C9" s="63"/>
      <c r="D9" s="64"/>
      <c r="E9" s="19"/>
      <c r="F9" s="19"/>
      <c r="G9" s="19"/>
      <c r="H9" s="22"/>
    </row>
    <row r="10" spans="1:8" s="14" customFormat="1" ht="13.9" customHeight="1">
      <c r="A10" s="62"/>
      <c r="B10" s="63"/>
      <c r="C10" s="63"/>
      <c r="D10" s="64"/>
      <c r="E10" s="19"/>
      <c r="F10" s="19"/>
      <c r="G10" s="19"/>
      <c r="H10" s="22"/>
    </row>
    <row r="11" spans="1:8" s="14" customFormat="1" ht="26.25" customHeight="1">
      <c r="A11" s="62"/>
      <c r="B11" s="63"/>
      <c r="C11" s="63"/>
      <c r="D11" s="64"/>
      <c r="E11" s="19"/>
      <c r="F11" s="19"/>
      <c r="G11" s="19"/>
    </row>
    <row r="12" spans="1:8" s="14" customFormat="1" ht="13.9" customHeight="1">
      <c r="A12" s="21"/>
      <c r="B12" s="1"/>
      <c r="C12" s="1"/>
      <c r="D12" s="20"/>
      <c r="E12" s="19"/>
      <c r="F12" s="19"/>
      <c r="G12" s="19"/>
    </row>
    <row r="13" spans="1:8" s="14" customFormat="1" ht="13.9" customHeight="1">
      <c r="A13" s="18"/>
      <c r="B13" s="53" t="s">
        <v>4</v>
      </c>
      <c r="C13" s="53" t="s">
        <v>5</v>
      </c>
      <c r="D13" s="17"/>
      <c r="E13" s="15"/>
      <c r="F13" s="16"/>
      <c r="G13" s="15"/>
    </row>
    <row r="14" spans="1:8" ht="13.9" customHeight="1">
      <c r="A14" s="6"/>
      <c r="B14" s="1" t="s">
        <v>6</v>
      </c>
      <c r="C14" s="10">
        <v>0.41</v>
      </c>
      <c r="D14" s="5"/>
    </row>
    <row r="15" spans="1:8" s="11" customFormat="1" ht="13.9" customHeight="1">
      <c r="A15" s="13"/>
      <c r="B15" s="1" t="s">
        <v>7</v>
      </c>
      <c r="C15" s="10">
        <v>0.28999999999999998</v>
      </c>
      <c r="D15" s="12"/>
      <c r="E15" s="52"/>
      <c r="F15" s="52"/>
      <c r="G15" s="52"/>
      <c r="H15" s="52"/>
    </row>
    <row r="16" spans="1:8" ht="13.9" customHeight="1">
      <c r="A16" s="6"/>
      <c r="B16" s="1" t="s">
        <v>8</v>
      </c>
      <c r="C16" s="10">
        <v>0.2</v>
      </c>
      <c r="D16" s="7"/>
    </row>
    <row r="17" spans="1:4" ht="13.9" customHeight="1">
      <c r="A17" s="6"/>
      <c r="B17" s="1" t="s">
        <v>9</v>
      </c>
      <c r="C17" s="10">
        <v>0.15</v>
      </c>
      <c r="D17" s="7"/>
    </row>
    <row r="18" spans="1:4" ht="13.9" customHeight="1">
      <c r="A18" s="6"/>
      <c r="B18" s="1" t="s">
        <v>10</v>
      </c>
      <c r="C18" s="10">
        <v>0.15</v>
      </c>
      <c r="D18" s="7"/>
    </row>
    <row r="19" spans="1:4" ht="13.9" customHeight="1">
      <c r="A19" s="6"/>
      <c r="B19" s="1" t="s">
        <v>11</v>
      </c>
      <c r="C19" s="10">
        <v>0.14000000000000001</v>
      </c>
      <c r="D19" s="7"/>
    </row>
    <row r="20" spans="1:4" ht="13.9" customHeight="1">
      <c r="A20" s="6"/>
      <c r="B20" s="1" t="s">
        <v>12</v>
      </c>
      <c r="C20" s="10">
        <v>0.13</v>
      </c>
      <c r="D20" s="7"/>
    </row>
    <row r="21" spans="1:4" ht="13.9" customHeight="1">
      <c r="A21" s="6"/>
      <c r="B21" s="1" t="s">
        <v>13</v>
      </c>
      <c r="C21" s="10">
        <v>0.12</v>
      </c>
      <c r="D21" s="7"/>
    </row>
    <row r="22" spans="1:4" ht="13.9" customHeight="1">
      <c r="A22" s="6"/>
      <c r="B22" s="1" t="s">
        <v>14</v>
      </c>
      <c r="C22" s="10">
        <v>0.1</v>
      </c>
      <c r="D22" s="7"/>
    </row>
    <row r="23" spans="1:4" ht="13.9" customHeight="1">
      <c r="A23" s="6"/>
      <c r="B23" s="1" t="s">
        <v>15</v>
      </c>
      <c r="C23" s="10">
        <v>0.09</v>
      </c>
      <c r="D23" s="7"/>
    </row>
    <row r="24" spans="1:4" ht="13.9" customHeight="1">
      <c r="A24" s="6"/>
      <c r="B24" s="1" t="s">
        <v>16</v>
      </c>
      <c r="C24" s="10">
        <v>7.0000000000000007E-2</v>
      </c>
      <c r="D24" s="7"/>
    </row>
    <row r="25" spans="1:4" ht="13.9" customHeight="1">
      <c r="A25" s="6"/>
      <c r="B25" s="1" t="s">
        <v>17</v>
      </c>
      <c r="C25" s="10">
        <v>7.0000000000000007E-2</v>
      </c>
      <c r="D25" s="7"/>
    </row>
    <row r="26" spans="1:4" ht="13.9" customHeight="1">
      <c r="A26" s="6"/>
      <c r="B26" s="1" t="s">
        <v>18</v>
      </c>
      <c r="C26" s="10">
        <v>0.06</v>
      </c>
      <c r="D26" s="7"/>
    </row>
    <row r="27" spans="1:4" ht="13.9" customHeight="1">
      <c r="A27" s="6"/>
      <c r="B27" s="1" t="s">
        <v>19</v>
      </c>
      <c r="C27" s="10">
        <v>0.06</v>
      </c>
      <c r="D27" s="7"/>
    </row>
    <row r="28" spans="1:4" ht="13.9" customHeight="1">
      <c r="A28" s="6"/>
      <c r="B28" s="1" t="s">
        <v>20</v>
      </c>
      <c r="C28" s="10">
        <v>0.06</v>
      </c>
      <c r="D28" s="7"/>
    </row>
    <row r="29" spans="1:4" ht="13.9" customHeight="1">
      <c r="A29" s="6"/>
      <c r="B29" s="1" t="s">
        <v>21</v>
      </c>
      <c r="C29" s="10">
        <v>0.05</v>
      </c>
      <c r="D29" s="7"/>
    </row>
    <row r="30" spans="1:4" ht="13.9" customHeight="1">
      <c r="A30" s="6"/>
      <c r="B30" s="1" t="s">
        <v>22</v>
      </c>
      <c r="C30" s="10">
        <v>0.04</v>
      </c>
      <c r="D30" s="7"/>
    </row>
    <row r="31" spans="1:4" ht="13.9" customHeight="1">
      <c r="A31" s="6"/>
      <c r="B31" s="1" t="s">
        <v>23</v>
      </c>
      <c r="C31" s="10">
        <v>0.04</v>
      </c>
      <c r="D31" s="7"/>
    </row>
    <row r="32" spans="1:4" ht="13.9" customHeight="1">
      <c r="A32" s="6"/>
      <c r="B32" s="1" t="s">
        <v>24</v>
      </c>
      <c r="C32" s="10">
        <v>0.03</v>
      </c>
      <c r="D32" s="7"/>
    </row>
    <row r="33" spans="1:4" ht="13.9" customHeight="1">
      <c r="A33" s="9"/>
      <c r="B33" s="8" t="s">
        <v>25</v>
      </c>
      <c r="D33" s="7"/>
    </row>
    <row r="34" spans="1:4" ht="13.9" customHeight="1">
      <c r="D34" s="5"/>
    </row>
    <row r="35" spans="1:4" ht="13.9" customHeight="1">
      <c r="A35" s="65" t="s">
        <v>26</v>
      </c>
      <c r="B35" s="66"/>
      <c r="C35" s="66"/>
      <c r="D35" s="67"/>
    </row>
    <row r="36" spans="1:4" ht="13.9" customHeight="1">
      <c r="A36" s="65"/>
      <c r="B36" s="66"/>
      <c r="C36" s="66"/>
      <c r="D36" s="67"/>
    </row>
    <row r="37" spans="1:4" ht="13.9" customHeight="1">
      <c r="A37" s="65"/>
      <c r="B37" s="66"/>
      <c r="C37" s="66"/>
      <c r="D37" s="67"/>
    </row>
    <row r="38" spans="1:4" ht="13.9" customHeight="1">
      <c r="A38" s="65"/>
      <c r="B38" s="66"/>
      <c r="C38" s="66"/>
      <c r="D38" s="67"/>
    </row>
    <row r="39" spans="1:4" ht="13.9" customHeight="1">
      <c r="A39" s="65"/>
      <c r="B39" s="66"/>
      <c r="C39" s="66"/>
      <c r="D39" s="67"/>
    </row>
    <row r="40" spans="1:4" ht="16.899999999999999" customHeight="1">
      <c r="A40" s="65"/>
      <c r="B40" s="66"/>
      <c r="C40" s="66"/>
      <c r="D40" s="67"/>
    </row>
    <row r="41" spans="1:4" ht="13.9" customHeight="1">
      <c r="A41" s="65"/>
      <c r="B41" s="66"/>
      <c r="C41" s="66"/>
      <c r="D41" s="67"/>
    </row>
    <row r="42" spans="1:4" ht="13.9" customHeight="1">
      <c r="A42" s="65"/>
      <c r="B42" s="66"/>
      <c r="C42" s="66"/>
      <c r="D42" s="67"/>
    </row>
    <row r="43" spans="1:4" ht="13.9" customHeight="1">
      <c r="A43" s="65"/>
      <c r="B43" s="66"/>
      <c r="C43" s="66"/>
      <c r="D43" s="67"/>
    </row>
    <row r="44" spans="1:4" ht="13.9" customHeight="1">
      <c r="A44" s="65"/>
      <c r="B44" s="66"/>
      <c r="C44" s="66"/>
      <c r="D44" s="67"/>
    </row>
    <row r="45" spans="1:4" ht="16.899999999999999" customHeight="1">
      <c r="A45" s="65"/>
      <c r="B45" s="66"/>
      <c r="C45" s="66"/>
      <c r="D45" s="67"/>
    </row>
    <row r="46" spans="1:4" ht="13.9" customHeight="1">
      <c r="A46" s="65" t="s">
        <v>27</v>
      </c>
      <c r="B46" s="66"/>
      <c r="C46" s="66"/>
      <c r="D46" s="67"/>
    </row>
    <row r="47" spans="1:4" ht="13.9" customHeight="1">
      <c r="A47" s="65"/>
      <c r="B47" s="66"/>
      <c r="C47" s="66"/>
      <c r="D47" s="67"/>
    </row>
    <row r="48" spans="1:4" ht="13.9" customHeight="1">
      <c r="A48" s="65"/>
      <c r="B48" s="66"/>
      <c r="C48" s="66"/>
      <c r="D48" s="67"/>
    </row>
    <row r="49" spans="1:4">
      <c r="A49" s="65"/>
      <c r="B49" s="66"/>
      <c r="C49" s="66"/>
      <c r="D49" s="67"/>
    </row>
    <row r="50" spans="1:4">
      <c r="A50" s="65"/>
      <c r="B50" s="66"/>
      <c r="C50" s="66"/>
      <c r="D50" s="67"/>
    </row>
    <row r="51" spans="1:4">
      <c r="A51" s="6"/>
      <c r="D51" s="5"/>
    </row>
    <row r="52" spans="1:4">
      <c r="A52" s="4"/>
      <c r="B52" s="3"/>
      <c r="C52" s="3"/>
      <c r="D52" s="2"/>
    </row>
  </sheetData>
  <mergeCells count="4">
    <mergeCell ref="A6:D11"/>
    <mergeCell ref="A46:D50"/>
    <mergeCell ref="A3:D4"/>
    <mergeCell ref="A35:D45"/>
  </mergeCells>
  <hyperlinks>
    <hyperlink ref="B33" r:id="rId1"/>
  </hyperlinks>
  <pageMargins left="0.7" right="0.7" top="0.75" bottom="0.75" header="0.3" footer="0.3"/>
  <pageSetup orientation="portrait" horizontalDpi="360" verticalDpi="36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50"/>
  <sheetViews>
    <sheetView topLeftCell="A13" zoomScale="90" zoomScaleNormal="90" workbookViewId="0">
      <selection activeCell="P27" sqref="P27"/>
    </sheetView>
  </sheetViews>
  <sheetFormatPr defaultColWidth="10" defaultRowHeight="14.25"/>
  <cols>
    <col min="1" max="1" width="3.85546875" style="1" customWidth="1"/>
    <col min="2" max="2" width="42.28515625" style="1" customWidth="1"/>
    <col min="3" max="3" width="6.7109375" style="1" hidden="1" customWidth="1"/>
    <col min="4" max="4" width="9.5703125" style="1" hidden="1" customWidth="1"/>
    <col min="5" max="5" width="10.140625" style="1" hidden="1" customWidth="1"/>
    <col min="6" max="6" width="10.42578125" style="1" hidden="1" customWidth="1"/>
    <col min="7" max="7" width="12" style="1" customWidth="1"/>
    <col min="8" max="8" width="11.7109375" style="1" customWidth="1"/>
    <col min="9" max="9" width="12.28515625" style="1" hidden="1" customWidth="1"/>
    <col min="10" max="10" width="11.28515625" style="1" customWidth="1"/>
    <col min="11" max="11" width="2.28515625" style="1" customWidth="1"/>
    <col min="12" max="12" width="8" style="1" customWidth="1"/>
    <col min="13" max="13" width="8.28515625" style="1" customWidth="1"/>
    <col min="14" max="14" width="9.140625" style="1" customWidth="1"/>
    <col min="15" max="15" width="8.5703125" style="1" customWidth="1"/>
    <col min="16" max="17" width="10" style="1"/>
    <col min="18" max="18" width="5.7109375" style="1" customWidth="1"/>
    <col min="19" max="28" width="10" style="1"/>
    <col min="29" max="29" width="7" style="1" customWidth="1"/>
    <col min="30" max="16384" width="10" style="1"/>
  </cols>
  <sheetData>
    <row r="1" spans="1:29" s="14" customFormat="1" ht="15">
      <c r="A1" s="40" t="s">
        <v>28</v>
      </c>
      <c r="B1" s="27"/>
      <c r="C1" s="27"/>
      <c r="D1" s="26"/>
      <c r="E1" s="26"/>
      <c r="F1" s="26"/>
      <c r="G1" s="26"/>
      <c r="H1" s="26"/>
      <c r="I1" s="26"/>
      <c r="J1" s="27"/>
      <c r="K1" s="39"/>
    </row>
    <row r="2" spans="1:29" s="14" customFormat="1" ht="15">
      <c r="A2" s="18"/>
      <c r="C2" s="23"/>
      <c r="D2" s="22"/>
      <c r="E2" s="22"/>
      <c r="F2" s="22"/>
      <c r="G2" s="22"/>
      <c r="H2" s="22"/>
      <c r="I2" s="22"/>
      <c r="K2" s="38"/>
      <c r="M2" s="14" t="s">
        <v>1</v>
      </c>
    </row>
    <row r="3" spans="1:29" s="14" customFormat="1" ht="15">
      <c r="A3" s="32" t="s">
        <v>29</v>
      </c>
      <c r="C3" s="23"/>
      <c r="D3" s="22"/>
      <c r="E3" s="22"/>
      <c r="F3" s="22"/>
      <c r="G3" s="22"/>
      <c r="H3" s="22"/>
      <c r="I3" s="22"/>
      <c r="K3" s="38"/>
    </row>
    <row r="4" spans="1:29" s="14" customFormat="1" ht="15">
      <c r="A4" s="32"/>
      <c r="C4" s="23"/>
      <c r="D4" s="22"/>
      <c r="E4" s="22"/>
      <c r="F4" s="22"/>
      <c r="G4" s="22"/>
      <c r="H4" s="22"/>
      <c r="I4" s="22"/>
      <c r="K4" s="38"/>
      <c r="S4" s="52"/>
    </row>
    <row r="5" spans="1:29" s="14" customFormat="1">
      <c r="A5" s="65" t="s">
        <v>30</v>
      </c>
      <c r="B5" s="66"/>
      <c r="C5" s="66"/>
      <c r="D5" s="66"/>
      <c r="E5" s="66"/>
      <c r="F5" s="66"/>
      <c r="G5" s="66"/>
      <c r="H5" s="66"/>
      <c r="I5" s="66"/>
      <c r="J5" s="66"/>
      <c r="K5" s="38"/>
      <c r="M5" s="14" t="s">
        <v>1</v>
      </c>
    </row>
    <row r="6" spans="1:29" s="14" customFormat="1" ht="13.9" customHeight="1">
      <c r="A6" s="65"/>
      <c r="B6" s="66"/>
      <c r="C6" s="66"/>
      <c r="D6" s="66"/>
      <c r="E6" s="66"/>
      <c r="F6" s="66"/>
      <c r="G6" s="66"/>
      <c r="H6" s="66"/>
      <c r="I6" s="66"/>
      <c r="J6" s="66"/>
      <c r="K6" s="38"/>
      <c r="M6" s="16" t="s">
        <v>31</v>
      </c>
    </row>
    <row r="7" spans="1:29" s="14" customFormat="1">
      <c r="A7" s="65"/>
      <c r="B7" s="66"/>
      <c r="C7" s="66"/>
      <c r="D7" s="66"/>
      <c r="E7" s="66"/>
      <c r="F7" s="66"/>
      <c r="G7" s="66"/>
      <c r="H7" s="66"/>
      <c r="I7" s="66"/>
      <c r="J7" s="66"/>
      <c r="K7" s="38"/>
    </row>
    <row r="8" spans="1:29" s="14" customFormat="1" ht="15">
      <c r="A8" s="18"/>
      <c r="C8" s="15"/>
      <c r="D8" s="15"/>
      <c r="E8" s="15"/>
      <c r="F8" s="15"/>
      <c r="K8" s="38"/>
    </row>
    <row r="9" spans="1:29" s="14" customFormat="1" ht="14.45" customHeight="1">
      <c r="A9" s="13"/>
      <c r="B9" s="74" t="s">
        <v>32</v>
      </c>
      <c r="C9" s="37" t="s">
        <v>33</v>
      </c>
      <c r="D9" s="37" t="s">
        <v>34</v>
      </c>
      <c r="E9" s="37" t="s">
        <v>35</v>
      </c>
      <c r="F9" s="37" t="s">
        <v>36</v>
      </c>
      <c r="G9" s="77" t="s">
        <v>37</v>
      </c>
      <c r="H9" s="77" t="s">
        <v>38</v>
      </c>
      <c r="I9" s="37" t="s">
        <v>39</v>
      </c>
      <c r="J9" s="77" t="s">
        <v>40</v>
      </c>
      <c r="K9" s="12"/>
    </row>
    <row r="10" spans="1:29" s="11" customFormat="1" ht="11.45" customHeight="1">
      <c r="A10" s="13"/>
      <c r="B10" s="75"/>
      <c r="C10" s="56"/>
      <c r="D10" s="56"/>
      <c r="E10" s="56"/>
      <c r="F10" s="56"/>
      <c r="G10" s="78"/>
      <c r="H10" s="78"/>
      <c r="I10" s="56"/>
      <c r="J10" s="78"/>
      <c r="K10" s="12"/>
      <c r="L10" s="52"/>
      <c r="M10" s="15" t="s">
        <v>41</v>
      </c>
      <c r="N10" s="52"/>
      <c r="O10" s="15"/>
      <c r="P10" s="52"/>
      <c r="Q10" s="52"/>
      <c r="R10" s="52"/>
      <c r="S10" s="52"/>
      <c r="T10" s="52"/>
      <c r="U10" s="52"/>
      <c r="V10" s="52"/>
      <c r="W10" s="52"/>
      <c r="X10" s="52"/>
      <c r="Y10" s="52"/>
      <c r="Z10" s="52"/>
      <c r="AA10" s="52"/>
      <c r="AB10" s="52"/>
      <c r="AC10" s="52"/>
    </row>
    <row r="11" spans="1:29" s="11" customFormat="1" ht="16.149999999999999" customHeight="1">
      <c r="A11" s="13"/>
      <c r="B11" s="75"/>
      <c r="C11" s="56"/>
      <c r="D11" s="56"/>
      <c r="E11" s="56"/>
      <c r="F11" s="56"/>
      <c r="G11" s="78"/>
      <c r="H11" s="78"/>
      <c r="I11" s="56"/>
      <c r="J11" s="78"/>
      <c r="K11" s="12"/>
      <c r="L11" s="52"/>
      <c r="M11" s="15" t="s">
        <v>42</v>
      </c>
      <c r="N11" s="15"/>
      <c r="O11" s="15"/>
      <c r="P11" s="52"/>
      <c r="Q11" s="52"/>
      <c r="R11" s="52"/>
      <c r="S11" s="52" t="s">
        <v>43</v>
      </c>
      <c r="T11" s="52"/>
      <c r="U11" s="52"/>
      <c r="V11" s="52"/>
      <c r="W11" s="52"/>
      <c r="X11" s="52"/>
      <c r="Y11" s="52"/>
      <c r="Z11" s="52"/>
      <c r="AA11" s="52"/>
      <c r="AB11" s="52"/>
      <c r="AC11" s="52"/>
    </row>
    <row r="12" spans="1:29" s="11" customFormat="1" ht="16.149999999999999" customHeight="1">
      <c r="A12" s="13"/>
      <c r="B12" s="76"/>
      <c r="C12" s="57"/>
      <c r="D12" s="57"/>
      <c r="E12" s="57"/>
      <c r="F12" s="57"/>
      <c r="G12" s="79"/>
      <c r="H12" s="79"/>
      <c r="I12" s="57"/>
      <c r="J12" s="79"/>
      <c r="K12" s="12"/>
      <c r="L12" s="52"/>
      <c r="M12" s="73" t="s">
        <v>40</v>
      </c>
      <c r="N12" s="73"/>
      <c r="O12" s="73"/>
      <c r="P12" s="52"/>
      <c r="Q12" s="52"/>
      <c r="R12" s="52"/>
      <c r="S12" s="31"/>
      <c r="T12" s="31"/>
      <c r="U12" s="31"/>
      <c r="V12" s="31"/>
      <c r="W12" s="31"/>
      <c r="X12" s="31"/>
      <c r="Y12" s="31"/>
      <c r="Z12" s="31"/>
      <c r="AA12" s="31"/>
      <c r="AB12" s="31"/>
      <c r="AC12" s="31"/>
    </row>
    <row r="13" spans="1:29" s="11" customFormat="1" ht="15">
      <c r="A13" s="6"/>
      <c r="B13" s="22" t="s">
        <v>44</v>
      </c>
      <c r="C13" s="10">
        <v>0.8</v>
      </c>
      <c r="D13" s="1">
        <v>13</v>
      </c>
      <c r="E13" s="36">
        <v>24</v>
      </c>
      <c r="F13" s="34">
        <f t="shared" ref="F13:F30" si="0">ABS((D13-E13)/E13)</f>
        <v>0.45833333333333331</v>
      </c>
      <c r="G13" s="86">
        <v>110000</v>
      </c>
      <c r="H13" s="86">
        <v>250000</v>
      </c>
      <c r="I13" s="86">
        <f t="shared" ref="I13:I30" si="1">H13-G13</f>
        <v>140000</v>
      </c>
      <c r="J13" s="87">
        <f t="shared" ref="J13:J30" si="2">ABS((G13-H13)/H13)</f>
        <v>0.56000000000000005</v>
      </c>
      <c r="K13" s="5"/>
      <c r="L13" s="52"/>
      <c r="M13" s="1"/>
      <c r="N13" s="33">
        <f>J13</f>
        <v>0.56000000000000005</v>
      </c>
      <c r="O13" s="1"/>
      <c r="P13" s="52"/>
      <c r="Q13" s="52"/>
      <c r="R13" s="52"/>
      <c r="S13" s="31"/>
      <c r="T13" s="31"/>
      <c r="U13" s="31"/>
      <c r="V13" s="31"/>
      <c r="W13" s="31"/>
      <c r="X13" s="31"/>
      <c r="Y13" s="31"/>
      <c r="Z13" s="31"/>
      <c r="AA13" s="31"/>
      <c r="AB13" s="31"/>
      <c r="AC13" s="31"/>
    </row>
    <row r="14" spans="1:29">
      <c r="A14" s="6"/>
      <c r="B14" s="22" t="s">
        <v>45</v>
      </c>
      <c r="C14" s="10">
        <v>0.37</v>
      </c>
      <c r="D14" s="1">
        <v>10</v>
      </c>
      <c r="E14" s="36">
        <v>24</v>
      </c>
      <c r="F14" s="34">
        <f t="shared" si="0"/>
        <v>0.58333333333333337</v>
      </c>
      <c r="G14" s="88">
        <v>80000</v>
      </c>
      <c r="H14" s="88">
        <v>165000</v>
      </c>
      <c r="I14" s="88">
        <f t="shared" si="1"/>
        <v>85000</v>
      </c>
      <c r="J14" s="87">
        <f t="shared" si="2"/>
        <v>0.51515151515151514</v>
      </c>
      <c r="K14" s="5"/>
      <c r="N14" s="33">
        <f t="shared" ref="N14:N30" si="3">J14</f>
        <v>0.51515151515151514</v>
      </c>
      <c r="S14" s="31"/>
      <c r="T14" s="31"/>
      <c r="U14" s="31"/>
      <c r="V14" s="31"/>
      <c r="W14" s="31"/>
      <c r="X14" s="31"/>
      <c r="Y14" s="31"/>
      <c r="Z14" s="31"/>
      <c r="AA14" s="31"/>
      <c r="AB14" s="31"/>
      <c r="AC14" s="31"/>
    </row>
    <row r="15" spans="1:29">
      <c r="A15" s="6"/>
      <c r="B15" s="22" t="s">
        <v>46</v>
      </c>
      <c r="C15" s="10">
        <v>0.37</v>
      </c>
      <c r="D15" s="1">
        <v>11</v>
      </c>
      <c r="E15" s="36">
        <v>24</v>
      </c>
      <c r="F15" s="34">
        <f t="shared" si="0"/>
        <v>0.54166666666666663</v>
      </c>
      <c r="G15" s="88">
        <v>75000</v>
      </c>
      <c r="H15" s="88">
        <v>152000</v>
      </c>
      <c r="I15" s="88">
        <f t="shared" si="1"/>
        <v>77000</v>
      </c>
      <c r="J15" s="87">
        <f t="shared" si="2"/>
        <v>0.50657894736842102</v>
      </c>
      <c r="K15" s="5"/>
      <c r="N15" s="33">
        <f t="shared" si="3"/>
        <v>0.50657894736842102</v>
      </c>
      <c r="S15" s="31"/>
      <c r="T15" s="31"/>
      <c r="U15" s="31"/>
      <c r="V15" s="31"/>
      <c r="W15" s="31"/>
      <c r="X15" s="31"/>
      <c r="Y15" s="31"/>
      <c r="Z15" s="31"/>
      <c r="AA15" s="31"/>
      <c r="AB15" s="31"/>
      <c r="AC15" s="31"/>
    </row>
    <row r="16" spans="1:29">
      <c r="A16" s="6"/>
      <c r="B16" s="22" t="s">
        <v>47</v>
      </c>
      <c r="C16" s="10">
        <v>0.67</v>
      </c>
      <c r="D16" s="1">
        <v>12</v>
      </c>
      <c r="E16" s="36">
        <v>24</v>
      </c>
      <c r="F16" s="34">
        <f t="shared" si="0"/>
        <v>0.5</v>
      </c>
      <c r="G16" s="35">
        <v>100000</v>
      </c>
      <c r="H16" s="35">
        <v>200000</v>
      </c>
      <c r="I16" s="35">
        <f t="shared" si="1"/>
        <v>100000</v>
      </c>
      <c r="J16" s="34">
        <f t="shared" si="2"/>
        <v>0.5</v>
      </c>
      <c r="K16" s="5"/>
      <c r="N16" s="33">
        <f t="shared" si="3"/>
        <v>0.5</v>
      </c>
      <c r="S16" s="31"/>
      <c r="T16" s="31"/>
      <c r="U16" s="31"/>
      <c r="V16" s="31"/>
      <c r="W16" s="31"/>
      <c r="X16" s="31"/>
      <c r="Y16" s="31"/>
      <c r="Z16" s="31"/>
      <c r="AA16" s="31"/>
      <c r="AB16" s="31"/>
      <c r="AC16" s="31"/>
    </row>
    <row r="17" spans="1:29">
      <c r="A17" s="6"/>
      <c r="B17" s="22" t="s">
        <v>48</v>
      </c>
      <c r="C17" s="10">
        <v>0.66</v>
      </c>
      <c r="D17" s="1">
        <v>12</v>
      </c>
      <c r="E17" s="36">
        <v>24</v>
      </c>
      <c r="F17" s="34">
        <f t="shared" si="0"/>
        <v>0.5</v>
      </c>
      <c r="G17" s="35">
        <v>100000</v>
      </c>
      <c r="H17" s="35">
        <v>200000</v>
      </c>
      <c r="I17" s="35">
        <f t="shared" si="1"/>
        <v>100000</v>
      </c>
      <c r="J17" s="34">
        <f t="shared" si="2"/>
        <v>0.5</v>
      </c>
      <c r="K17" s="5"/>
      <c r="N17" s="33">
        <f t="shared" si="3"/>
        <v>0.5</v>
      </c>
      <c r="S17" s="31"/>
      <c r="T17" s="31"/>
      <c r="U17" s="31"/>
      <c r="V17" s="31"/>
      <c r="W17" s="31"/>
      <c r="X17" s="31"/>
      <c r="Y17" s="31"/>
      <c r="Z17" s="31"/>
      <c r="AA17" s="31"/>
      <c r="AB17" s="31"/>
      <c r="AC17" s="31"/>
    </row>
    <row r="18" spans="1:29">
      <c r="A18" s="6"/>
      <c r="B18" s="1" t="s">
        <v>49</v>
      </c>
      <c r="C18" s="10">
        <v>0.63</v>
      </c>
      <c r="D18" s="1">
        <v>12</v>
      </c>
      <c r="E18" s="36">
        <v>24</v>
      </c>
      <c r="F18" s="34">
        <f t="shared" si="0"/>
        <v>0.5</v>
      </c>
      <c r="G18" s="35">
        <v>100000</v>
      </c>
      <c r="H18" s="35">
        <v>200000</v>
      </c>
      <c r="I18" s="35">
        <f t="shared" si="1"/>
        <v>100000</v>
      </c>
      <c r="J18" s="34">
        <f t="shared" si="2"/>
        <v>0.5</v>
      </c>
      <c r="K18" s="5"/>
      <c r="N18" s="33">
        <f t="shared" si="3"/>
        <v>0.5</v>
      </c>
      <c r="S18" s="31"/>
      <c r="T18" s="31"/>
      <c r="U18" s="31"/>
      <c r="V18" s="31"/>
      <c r="W18" s="31"/>
      <c r="X18" s="31"/>
      <c r="Y18" s="31"/>
      <c r="Z18" s="31"/>
      <c r="AA18" s="31"/>
      <c r="AB18" s="31"/>
      <c r="AC18" s="31"/>
    </row>
    <row r="19" spans="1:29">
      <c r="A19" s="6"/>
      <c r="B19" s="22" t="s">
        <v>50</v>
      </c>
      <c r="C19" s="10">
        <v>0.54</v>
      </c>
      <c r="D19" s="1">
        <v>12</v>
      </c>
      <c r="E19" s="36">
        <v>24</v>
      </c>
      <c r="F19" s="34">
        <f t="shared" si="0"/>
        <v>0.5</v>
      </c>
      <c r="G19" s="35">
        <v>100000</v>
      </c>
      <c r="H19" s="35">
        <v>190000</v>
      </c>
      <c r="I19" s="35">
        <f t="shared" si="1"/>
        <v>90000</v>
      </c>
      <c r="J19" s="34">
        <f t="shared" si="2"/>
        <v>0.47368421052631576</v>
      </c>
      <c r="K19" s="5"/>
      <c r="N19" s="33">
        <f t="shared" si="3"/>
        <v>0.47368421052631576</v>
      </c>
      <c r="S19" s="31"/>
      <c r="T19" s="31"/>
      <c r="U19" s="31"/>
      <c r="V19" s="31"/>
      <c r="W19" s="31"/>
      <c r="X19" s="31"/>
      <c r="Y19" s="31"/>
      <c r="Z19" s="31"/>
      <c r="AA19" s="31"/>
      <c r="AB19" s="31"/>
      <c r="AC19" s="31"/>
    </row>
    <row r="20" spans="1:29">
      <c r="A20" s="6"/>
      <c r="B20" s="22" t="s">
        <v>51</v>
      </c>
      <c r="C20" s="10">
        <v>0.73</v>
      </c>
      <c r="D20" s="1">
        <v>12</v>
      </c>
      <c r="E20" s="36">
        <v>24</v>
      </c>
      <c r="F20" s="34">
        <f t="shared" si="0"/>
        <v>0.5</v>
      </c>
      <c r="G20" s="35">
        <v>108000</v>
      </c>
      <c r="H20" s="35">
        <v>200000</v>
      </c>
      <c r="I20" s="35">
        <f t="shared" si="1"/>
        <v>92000</v>
      </c>
      <c r="J20" s="34">
        <f t="shared" si="2"/>
        <v>0.46</v>
      </c>
      <c r="K20" s="5"/>
      <c r="N20" s="33">
        <f t="shared" si="3"/>
        <v>0.46</v>
      </c>
      <c r="S20" s="31"/>
      <c r="T20" s="31"/>
      <c r="U20" s="31"/>
      <c r="V20" s="31"/>
      <c r="W20" s="31"/>
      <c r="X20" s="31"/>
      <c r="Y20" s="31"/>
      <c r="Z20" s="31"/>
      <c r="AA20" s="31"/>
      <c r="AB20" s="31"/>
      <c r="AC20" s="31"/>
    </row>
    <row r="21" spans="1:29">
      <c r="A21" s="6"/>
      <c r="B21" s="22" t="s">
        <v>52</v>
      </c>
      <c r="C21" s="10">
        <v>0.72</v>
      </c>
      <c r="D21" s="1">
        <v>12</v>
      </c>
      <c r="E21" s="36">
        <v>24</v>
      </c>
      <c r="F21" s="34">
        <f t="shared" si="0"/>
        <v>0.5</v>
      </c>
      <c r="G21" s="35">
        <v>109000</v>
      </c>
      <c r="H21" s="35">
        <v>192000</v>
      </c>
      <c r="I21" s="35">
        <f t="shared" si="1"/>
        <v>83000</v>
      </c>
      <c r="J21" s="34">
        <f t="shared" si="2"/>
        <v>0.43229166666666669</v>
      </c>
      <c r="K21" s="5"/>
      <c r="N21" s="33">
        <f t="shared" si="3"/>
        <v>0.43229166666666669</v>
      </c>
      <c r="S21" s="31"/>
      <c r="T21" s="31"/>
      <c r="U21" s="31"/>
      <c r="V21" s="31"/>
      <c r="W21" s="31"/>
      <c r="X21" s="31"/>
      <c r="Y21" s="31"/>
      <c r="Z21" s="31"/>
      <c r="AA21" s="31"/>
      <c r="AB21" s="31"/>
      <c r="AC21" s="31"/>
    </row>
    <row r="22" spans="1:29">
      <c r="A22" s="6"/>
      <c r="B22" s="22" t="s">
        <v>53</v>
      </c>
      <c r="C22" s="10">
        <v>0.53</v>
      </c>
      <c r="D22" s="1">
        <v>12</v>
      </c>
      <c r="E22" s="36">
        <v>24</v>
      </c>
      <c r="F22" s="34">
        <f t="shared" si="0"/>
        <v>0.5</v>
      </c>
      <c r="G22" s="35">
        <v>100000</v>
      </c>
      <c r="H22" s="35">
        <v>169000</v>
      </c>
      <c r="I22" s="35">
        <f t="shared" si="1"/>
        <v>69000</v>
      </c>
      <c r="J22" s="34">
        <f t="shared" si="2"/>
        <v>0.40828402366863903</v>
      </c>
      <c r="K22" s="5"/>
      <c r="N22" s="33">
        <f t="shared" si="3"/>
        <v>0.40828402366863903</v>
      </c>
      <c r="S22" s="31"/>
      <c r="T22" s="31"/>
      <c r="U22" s="31"/>
      <c r="V22" s="31"/>
      <c r="W22" s="31"/>
      <c r="X22" s="31"/>
      <c r="Y22" s="31"/>
      <c r="Z22" s="31"/>
      <c r="AA22" s="31"/>
      <c r="AB22" s="31"/>
      <c r="AC22" s="31"/>
    </row>
    <row r="23" spans="1:29">
      <c r="A23" s="6"/>
      <c r="B23" s="22" t="s">
        <v>54</v>
      </c>
      <c r="C23" s="10">
        <v>0.41</v>
      </c>
      <c r="D23" s="1">
        <v>12</v>
      </c>
      <c r="E23" s="36">
        <v>24</v>
      </c>
      <c r="F23" s="34">
        <f t="shared" si="0"/>
        <v>0.5</v>
      </c>
      <c r="G23" s="35">
        <v>100000</v>
      </c>
      <c r="H23" s="35">
        <v>162000</v>
      </c>
      <c r="I23" s="35">
        <f t="shared" si="1"/>
        <v>62000</v>
      </c>
      <c r="J23" s="34">
        <f t="shared" si="2"/>
        <v>0.38271604938271603</v>
      </c>
      <c r="K23" s="5"/>
      <c r="N23" s="33">
        <f t="shared" si="3"/>
        <v>0.38271604938271603</v>
      </c>
      <c r="S23" s="31"/>
      <c r="T23" s="31"/>
      <c r="U23" s="31"/>
      <c r="V23" s="31"/>
      <c r="W23" s="31"/>
      <c r="X23" s="31"/>
      <c r="Y23" s="31"/>
      <c r="Z23" s="31"/>
      <c r="AA23" s="31"/>
      <c r="AB23" s="31"/>
      <c r="AC23" s="31"/>
    </row>
    <row r="24" spans="1:29">
      <c r="A24" s="6"/>
      <c r="B24" s="22" t="s">
        <v>55</v>
      </c>
      <c r="C24" s="10">
        <v>0.54</v>
      </c>
      <c r="D24" s="1">
        <v>12</v>
      </c>
      <c r="E24" s="36">
        <v>18</v>
      </c>
      <c r="F24" s="34">
        <f t="shared" si="0"/>
        <v>0.33333333333333331</v>
      </c>
      <c r="G24" s="35">
        <v>100000</v>
      </c>
      <c r="H24" s="35">
        <v>160000</v>
      </c>
      <c r="I24" s="35">
        <f t="shared" si="1"/>
        <v>60000</v>
      </c>
      <c r="J24" s="34">
        <f t="shared" si="2"/>
        <v>0.375</v>
      </c>
      <c r="K24" s="5"/>
      <c r="N24" s="33">
        <f t="shared" si="3"/>
        <v>0.375</v>
      </c>
      <c r="S24" s="31"/>
      <c r="T24" s="31"/>
      <c r="U24" s="31"/>
      <c r="V24" s="31"/>
      <c r="W24" s="31"/>
      <c r="X24" s="31"/>
      <c r="Y24" s="31"/>
      <c r="Z24" s="31"/>
      <c r="AA24" s="31"/>
      <c r="AB24" s="31"/>
      <c r="AC24" s="31"/>
    </row>
    <row r="25" spans="1:29">
      <c r="A25" s="6"/>
      <c r="B25" s="22" t="s">
        <v>56</v>
      </c>
      <c r="C25" s="10">
        <v>0.52</v>
      </c>
      <c r="D25" s="1">
        <v>12</v>
      </c>
      <c r="E25" s="36">
        <v>24</v>
      </c>
      <c r="F25" s="34">
        <f t="shared" si="0"/>
        <v>0.5</v>
      </c>
      <c r="G25" s="35">
        <v>100000</v>
      </c>
      <c r="H25" s="35">
        <v>153000</v>
      </c>
      <c r="I25" s="35">
        <f t="shared" si="1"/>
        <v>53000</v>
      </c>
      <c r="J25" s="34">
        <f t="shared" si="2"/>
        <v>0.34640522875816993</v>
      </c>
      <c r="K25" s="5"/>
      <c r="N25" s="33">
        <f t="shared" si="3"/>
        <v>0.34640522875816993</v>
      </c>
      <c r="S25" s="31"/>
      <c r="T25" s="31"/>
      <c r="U25" s="31"/>
      <c r="V25" s="31"/>
      <c r="W25" s="31"/>
      <c r="X25" s="31"/>
      <c r="Y25" s="31"/>
      <c r="Z25" s="31"/>
      <c r="AA25" s="31"/>
      <c r="AB25" s="31"/>
      <c r="AC25" s="31"/>
    </row>
    <row r="26" spans="1:29">
      <c r="A26" s="6"/>
      <c r="B26" s="22" t="s">
        <v>57</v>
      </c>
      <c r="C26" s="10">
        <v>0.41</v>
      </c>
      <c r="D26" s="1">
        <v>12</v>
      </c>
      <c r="E26" s="36">
        <v>20</v>
      </c>
      <c r="F26" s="34">
        <f t="shared" si="0"/>
        <v>0.4</v>
      </c>
      <c r="G26" s="35">
        <v>100000</v>
      </c>
      <c r="H26" s="35">
        <v>150000</v>
      </c>
      <c r="I26" s="35">
        <f t="shared" si="1"/>
        <v>50000</v>
      </c>
      <c r="J26" s="34">
        <f t="shared" si="2"/>
        <v>0.33333333333333331</v>
      </c>
      <c r="K26" s="5"/>
      <c r="N26" s="33">
        <f t="shared" si="3"/>
        <v>0.33333333333333331</v>
      </c>
      <c r="S26" s="31"/>
      <c r="T26" s="31"/>
      <c r="U26" s="31"/>
      <c r="V26" s="31"/>
      <c r="W26" s="31"/>
      <c r="X26" s="31"/>
      <c r="Y26" s="31"/>
      <c r="Z26" s="31"/>
      <c r="AA26" s="31"/>
      <c r="AB26" s="31"/>
      <c r="AC26" s="31"/>
    </row>
    <row r="27" spans="1:29">
      <c r="A27" s="6"/>
      <c r="B27" s="22" t="s">
        <v>58</v>
      </c>
      <c r="C27" s="10">
        <v>0.8</v>
      </c>
      <c r="D27" s="1">
        <v>15</v>
      </c>
      <c r="E27" s="36">
        <v>24</v>
      </c>
      <c r="F27" s="34">
        <f t="shared" si="0"/>
        <v>0.375</v>
      </c>
      <c r="G27" s="35">
        <v>120000</v>
      </c>
      <c r="H27" s="35">
        <v>170000</v>
      </c>
      <c r="I27" s="35">
        <f t="shared" si="1"/>
        <v>50000</v>
      </c>
      <c r="J27" s="34">
        <f t="shared" si="2"/>
        <v>0.29411764705882354</v>
      </c>
      <c r="K27" s="5"/>
      <c r="N27" s="33">
        <f t="shared" si="3"/>
        <v>0.29411764705882354</v>
      </c>
      <c r="S27" s="31"/>
      <c r="T27" s="31"/>
      <c r="U27" s="31"/>
      <c r="V27" s="31"/>
      <c r="W27" s="31"/>
      <c r="X27" s="31"/>
      <c r="Y27" s="31"/>
      <c r="Z27" s="31"/>
      <c r="AA27" s="31"/>
      <c r="AB27" s="31"/>
      <c r="AC27" s="31"/>
    </row>
    <row r="28" spans="1:29">
      <c r="A28" s="6"/>
      <c r="B28" s="22" t="s">
        <v>59</v>
      </c>
      <c r="C28" s="10">
        <v>0.19</v>
      </c>
      <c r="D28" s="1">
        <v>10</v>
      </c>
      <c r="E28" s="36">
        <v>18</v>
      </c>
      <c r="F28" s="34">
        <f t="shared" si="0"/>
        <v>0.44444444444444442</v>
      </c>
      <c r="G28" s="35">
        <v>100000</v>
      </c>
      <c r="H28" s="35">
        <v>130000</v>
      </c>
      <c r="I28" s="35">
        <f t="shared" si="1"/>
        <v>30000</v>
      </c>
      <c r="J28" s="34">
        <f t="shared" si="2"/>
        <v>0.23076923076923078</v>
      </c>
      <c r="K28" s="5"/>
      <c r="N28" s="33">
        <f t="shared" si="3"/>
        <v>0.23076923076923078</v>
      </c>
      <c r="S28" s="31"/>
      <c r="T28" s="31"/>
      <c r="U28" s="31"/>
      <c r="V28" s="31"/>
      <c r="W28" s="31"/>
      <c r="X28" s="31"/>
      <c r="Y28" s="31"/>
      <c r="Z28" s="31"/>
      <c r="AA28" s="31"/>
      <c r="AB28" s="31"/>
      <c r="AC28" s="31"/>
    </row>
    <row r="29" spans="1:29">
      <c r="A29" s="6"/>
      <c r="B29" s="22" t="s">
        <v>60</v>
      </c>
      <c r="C29" s="10">
        <v>0.61</v>
      </c>
      <c r="D29" s="1">
        <v>12</v>
      </c>
      <c r="E29" s="36">
        <v>23</v>
      </c>
      <c r="F29" s="34">
        <f t="shared" si="0"/>
        <v>0.47826086956521741</v>
      </c>
      <c r="G29" s="35">
        <v>120000</v>
      </c>
      <c r="H29" s="35">
        <v>150000</v>
      </c>
      <c r="I29" s="35">
        <f t="shared" si="1"/>
        <v>30000</v>
      </c>
      <c r="J29" s="34">
        <f t="shared" si="2"/>
        <v>0.2</v>
      </c>
      <c r="K29" s="5"/>
      <c r="N29" s="33">
        <f t="shared" si="3"/>
        <v>0.2</v>
      </c>
      <c r="S29" s="31"/>
      <c r="T29" s="31"/>
      <c r="U29" s="31"/>
      <c r="V29" s="31"/>
      <c r="W29" s="31"/>
      <c r="X29" s="31"/>
      <c r="Y29" s="31"/>
      <c r="Z29" s="31"/>
      <c r="AA29" s="31"/>
      <c r="AB29" s="31"/>
      <c r="AC29" s="31"/>
    </row>
    <row r="30" spans="1:29">
      <c r="A30" s="6"/>
      <c r="B30" s="22" t="s">
        <v>61</v>
      </c>
      <c r="C30" s="10">
        <v>0.12</v>
      </c>
      <c r="D30" s="1">
        <v>9</v>
      </c>
      <c r="E30" s="36">
        <v>18</v>
      </c>
      <c r="F30" s="34">
        <f t="shared" si="0"/>
        <v>0.5</v>
      </c>
      <c r="G30" s="35">
        <v>110000</v>
      </c>
      <c r="H30" s="35">
        <v>125000</v>
      </c>
      <c r="I30" s="35">
        <f t="shared" si="1"/>
        <v>15000</v>
      </c>
      <c r="J30" s="34">
        <f t="shared" si="2"/>
        <v>0.12</v>
      </c>
      <c r="K30" s="5"/>
      <c r="N30" s="33">
        <f t="shared" si="3"/>
        <v>0.12</v>
      </c>
      <c r="S30" s="31"/>
      <c r="T30" s="31"/>
      <c r="U30" s="31"/>
      <c r="V30" s="31"/>
      <c r="W30" s="31"/>
      <c r="X30" s="31"/>
      <c r="Y30" s="31"/>
      <c r="Z30" s="31"/>
      <c r="AA30" s="31"/>
      <c r="AB30" s="31"/>
      <c r="AC30" s="31"/>
    </row>
    <row r="31" spans="1:29">
      <c r="A31" s="6"/>
      <c r="K31" s="5"/>
      <c r="S31" s="31"/>
      <c r="T31" s="31"/>
      <c r="U31" s="31"/>
      <c r="V31" s="31"/>
      <c r="W31" s="31"/>
      <c r="X31" s="31"/>
      <c r="Y31" s="31"/>
      <c r="Z31" s="31"/>
      <c r="AA31" s="31"/>
      <c r="AB31" s="31"/>
      <c r="AC31" s="31"/>
    </row>
    <row r="32" spans="1:29" ht="15">
      <c r="A32" s="32" t="s">
        <v>62</v>
      </c>
      <c r="K32" s="5"/>
      <c r="S32" s="31"/>
      <c r="T32" s="31"/>
      <c r="U32" s="31"/>
      <c r="V32" s="31"/>
      <c r="W32" s="31"/>
      <c r="X32" s="31"/>
      <c r="Y32" s="31"/>
      <c r="Z32" s="31"/>
      <c r="AA32" s="31"/>
      <c r="AB32" s="31"/>
      <c r="AC32" s="31"/>
    </row>
    <row r="33" spans="1:21">
      <c r="A33" s="65" t="s">
        <v>63</v>
      </c>
      <c r="B33" s="66"/>
      <c r="C33" s="66"/>
      <c r="D33" s="66"/>
      <c r="E33" s="66"/>
      <c r="F33" s="66"/>
      <c r="G33" s="66"/>
      <c r="H33" s="66"/>
      <c r="I33" s="66"/>
      <c r="J33" s="66"/>
      <c r="K33" s="5"/>
    </row>
    <row r="34" spans="1:21" ht="15" customHeight="1">
      <c r="A34" s="65"/>
      <c r="B34" s="66"/>
      <c r="C34" s="66"/>
      <c r="D34" s="66"/>
      <c r="E34" s="66"/>
      <c r="F34" s="66"/>
      <c r="G34" s="66"/>
      <c r="H34" s="66"/>
      <c r="I34" s="66"/>
      <c r="J34" s="66"/>
      <c r="K34" s="5"/>
    </row>
    <row r="35" spans="1:21" ht="15" customHeight="1">
      <c r="A35" s="30" t="s">
        <v>64</v>
      </c>
      <c r="B35" s="72" t="s">
        <v>65</v>
      </c>
      <c r="C35" s="72"/>
      <c r="D35" s="72"/>
      <c r="E35" s="72"/>
      <c r="F35" s="72"/>
      <c r="G35" s="72"/>
      <c r="H35" s="72"/>
      <c r="I35" s="72"/>
      <c r="J35" s="72"/>
      <c r="K35" s="5"/>
      <c r="M35" s="52" t="s">
        <v>66</v>
      </c>
    </row>
    <row r="36" spans="1:21" ht="15" customHeight="1">
      <c r="A36" s="29"/>
      <c r="B36" s="72"/>
      <c r="C36" s="72"/>
      <c r="D36" s="72"/>
      <c r="E36" s="72"/>
      <c r="F36" s="72"/>
      <c r="G36" s="72"/>
      <c r="H36" s="72"/>
      <c r="I36" s="72"/>
      <c r="J36" s="72"/>
      <c r="K36" s="5"/>
      <c r="M36" s="71"/>
      <c r="N36" s="71"/>
      <c r="O36" s="71"/>
      <c r="P36" s="71"/>
      <c r="Q36" s="71"/>
      <c r="R36" s="71"/>
      <c r="S36" s="71"/>
      <c r="T36" s="71"/>
      <c r="U36" s="71"/>
    </row>
    <row r="37" spans="1:21" ht="15" customHeight="1">
      <c r="A37" s="29"/>
      <c r="B37" s="72"/>
      <c r="C37" s="72"/>
      <c r="D37" s="72"/>
      <c r="E37" s="72"/>
      <c r="F37" s="72"/>
      <c r="G37" s="72"/>
      <c r="H37" s="72"/>
      <c r="I37" s="72"/>
      <c r="J37" s="72"/>
      <c r="K37" s="5"/>
      <c r="M37" s="71"/>
      <c r="N37" s="71"/>
      <c r="O37" s="71"/>
      <c r="P37" s="71"/>
      <c r="Q37" s="71"/>
      <c r="R37" s="71"/>
      <c r="S37" s="71"/>
      <c r="T37" s="71"/>
      <c r="U37" s="71"/>
    </row>
    <row r="38" spans="1:21" ht="15" customHeight="1">
      <c r="A38" s="29" t="s">
        <v>67</v>
      </c>
      <c r="B38" s="72" t="s">
        <v>68</v>
      </c>
      <c r="C38" s="72"/>
      <c r="D38" s="72"/>
      <c r="E38" s="72"/>
      <c r="F38" s="72"/>
      <c r="G38" s="72"/>
      <c r="H38" s="72"/>
      <c r="I38" s="72"/>
      <c r="J38" s="72"/>
      <c r="K38" s="5"/>
      <c r="M38" s="71"/>
      <c r="N38" s="71"/>
      <c r="O38" s="71"/>
      <c r="P38" s="71"/>
      <c r="Q38" s="71"/>
      <c r="R38" s="71"/>
      <c r="S38" s="71"/>
      <c r="T38" s="71"/>
      <c r="U38" s="71"/>
    </row>
    <row r="39" spans="1:21" ht="15" customHeight="1">
      <c r="A39" s="29"/>
      <c r="B39" s="72"/>
      <c r="C39" s="72"/>
      <c r="D39" s="72"/>
      <c r="E39" s="72"/>
      <c r="F39" s="72"/>
      <c r="G39" s="72"/>
      <c r="H39" s="72"/>
      <c r="I39" s="72"/>
      <c r="J39" s="72"/>
      <c r="K39" s="5"/>
      <c r="M39" s="71"/>
      <c r="N39" s="71"/>
      <c r="O39" s="71"/>
      <c r="P39" s="71"/>
      <c r="Q39" s="71"/>
      <c r="R39" s="71"/>
      <c r="S39" s="71"/>
      <c r="T39" s="71"/>
      <c r="U39" s="71"/>
    </row>
    <row r="40" spans="1:21" ht="15" customHeight="1">
      <c r="A40" s="29"/>
      <c r="B40" s="72"/>
      <c r="C40" s="72"/>
      <c r="D40" s="72"/>
      <c r="E40" s="72"/>
      <c r="F40" s="72"/>
      <c r="G40" s="72"/>
      <c r="H40" s="72"/>
      <c r="I40" s="72"/>
      <c r="J40" s="72"/>
      <c r="K40" s="5"/>
      <c r="M40" s="71"/>
      <c r="N40" s="71"/>
      <c r="O40" s="71"/>
      <c r="P40" s="71"/>
      <c r="Q40" s="71"/>
      <c r="R40" s="71"/>
      <c r="S40" s="71"/>
      <c r="T40" s="71"/>
      <c r="U40" s="71"/>
    </row>
    <row r="41" spans="1:21" ht="15" customHeight="1">
      <c r="A41" s="6" t="s">
        <v>1</v>
      </c>
      <c r="B41" s="72"/>
      <c r="C41" s="72"/>
      <c r="D41" s="72"/>
      <c r="E41" s="72"/>
      <c r="F41" s="72"/>
      <c r="G41" s="72"/>
      <c r="H41" s="72"/>
      <c r="I41" s="72"/>
      <c r="J41" s="72"/>
      <c r="K41" s="5"/>
      <c r="M41" s="71"/>
      <c r="N41" s="71"/>
      <c r="O41" s="71"/>
      <c r="P41" s="71"/>
      <c r="Q41" s="71"/>
      <c r="R41" s="71"/>
      <c r="S41" s="71"/>
      <c r="T41" s="71"/>
      <c r="U41" s="71"/>
    </row>
    <row r="42" spans="1:21" ht="15" customHeight="1">
      <c r="A42" s="6"/>
      <c r="B42" s="72"/>
      <c r="C42" s="72"/>
      <c r="D42" s="72"/>
      <c r="E42" s="72"/>
      <c r="F42" s="72"/>
      <c r="G42" s="72"/>
      <c r="H42" s="72"/>
      <c r="I42" s="72"/>
      <c r="J42" s="72"/>
      <c r="K42" s="5"/>
      <c r="M42" s="71"/>
      <c r="N42" s="71"/>
      <c r="O42" s="71"/>
      <c r="P42" s="71"/>
      <c r="Q42" s="71"/>
      <c r="R42" s="71"/>
      <c r="S42" s="71"/>
      <c r="T42" s="71"/>
      <c r="U42" s="71"/>
    </row>
    <row r="43" spans="1:21" ht="15" customHeight="1">
      <c r="A43" s="29" t="s">
        <v>69</v>
      </c>
      <c r="B43" s="66" t="s">
        <v>70</v>
      </c>
      <c r="C43" s="66"/>
      <c r="D43" s="66"/>
      <c r="E43" s="66"/>
      <c r="F43" s="66"/>
      <c r="G43" s="66"/>
      <c r="H43" s="66"/>
      <c r="I43" s="66"/>
      <c r="J43" s="66"/>
      <c r="K43" s="5"/>
      <c r="M43" s="71"/>
      <c r="N43" s="71"/>
      <c r="O43" s="71"/>
      <c r="P43" s="71"/>
      <c r="Q43" s="71"/>
      <c r="R43" s="71"/>
      <c r="S43" s="71"/>
      <c r="T43" s="71"/>
      <c r="U43" s="71"/>
    </row>
    <row r="44" spans="1:21" ht="15" customHeight="1">
      <c r="A44" s="29"/>
      <c r="B44" s="66"/>
      <c r="C44" s="66"/>
      <c r="D44" s="66"/>
      <c r="E44" s="66"/>
      <c r="F44" s="66"/>
      <c r="G44" s="66"/>
      <c r="H44" s="66"/>
      <c r="I44" s="66"/>
      <c r="J44" s="66"/>
      <c r="K44" s="5"/>
      <c r="M44" s="71"/>
      <c r="N44" s="71"/>
      <c r="O44" s="71"/>
      <c r="P44" s="71"/>
      <c r="Q44" s="71"/>
      <c r="R44" s="71"/>
      <c r="S44" s="71"/>
      <c r="T44" s="71"/>
      <c r="U44" s="71"/>
    </row>
    <row r="45" spans="1:21" ht="15" customHeight="1">
      <c r="A45" s="29"/>
      <c r="B45" s="66"/>
      <c r="C45" s="66"/>
      <c r="D45" s="66"/>
      <c r="E45" s="66"/>
      <c r="F45" s="66"/>
      <c r="G45" s="66"/>
      <c r="H45" s="66"/>
      <c r="I45" s="66"/>
      <c r="J45" s="66"/>
      <c r="K45" s="5"/>
      <c r="M45" s="71"/>
      <c r="N45" s="71"/>
      <c r="O45" s="71"/>
      <c r="P45" s="71"/>
      <c r="Q45" s="71"/>
      <c r="R45" s="71"/>
      <c r="S45" s="71"/>
      <c r="T45" s="71"/>
      <c r="U45" s="71"/>
    </row>
    <row r="46" spans="1:21" ht="15" customHeight="1">
      <c r="A46" s="6"/>
      <c r="B46" s="66"/>
      <c r="C46" s="66"/>
      <c r="D46" s="66"/>
      <c r="E46" s="66"/>
      <c r="F46" s="66"/>
      <c r="G46" s="66"/>
      <c r="H46" s="66"/>
      <c r="I46" s="66"/>
      <c r="J46" s="66"/>
      <c r="K46" s="5"/>
      <c r="M46" s="71"/>
      <c r="N46" s="71"/>
      <c r="O46" s="71"/>
      <c r="P46" s="71"/>
      <c r="Q46" s="71"/>
      <c r="R46" s="71"/>
      <c r="S46" s="71"/>
      <c r="T46" s="71"/>
      <c r="U46" s="71"/>
    </row>
    <row r="47" spans="1:21" ht="15" customHeight="1">
      <c r="A47" s="6"/>
      <c r="B47" s="66"/>
      <c r="C47" s="66"/>
      <c r="D47" s="66"/>
      <c r="E47" s="66"/>
      <c r="F47" s="66"/>
      <c r="G47" s="66"/>
      <c r="H47" s="66"/>
      <c r="I47" s="66"/>
      <c r="J47" s="66"/>
      <c r="K47" s="5"/>
    </row>
    <row r="48" spans="1:21" ht="15" customHeight="1">
      <c r="A48" s="6"/>
      <c r="K48" s="5"/>
    </row>
    <row r="49" spans="1:11" ht="15" customHeight="1">
      <c r="A49" s="4"/>
      <c r="B49" s="3"/>
      <c r="C49" s="3"/>
      <c r="D49" s="3"/>
      <c r="E49" s="3"/>
      <c r="F49" s="3"/>
      <c r="G49" s="3"/>
      <c r="H49" s="3"/>
      <c r="I49" s="3"/>
      <c r="J49" s="3"/>
      <c r="K49" s="2"/>
    </row>
    <row r="50" spans="1:11" ht="15" customHeight="1"/>
  </sheetData>
  <mergeCells count="11">
    <mergeCell ref="M12:O12"/>
    <mergeCell ref="A5:J7"/>
    <mergeCell ref="B9:B12"/>
    <mergeCell ref="G9:G12"/>
    <mergeCell ref="H9:H12"/>
    <mergeCell ref="J9:J12"/>
    <mergeCell ref="M36:U46"/>
    <mergeCell ref="A33:J34"/>
    <mergeCell ref="B35:J37"/>
    <mergeCell ref="B38:J42"/>
    <mergeCell ref="B43:J47"/>
  </mergeCells>
  <conditionalFormatting sqref="N13:N30">
    <cfRule type="cellIs" dxfId="2" priority="1" operator="greaterThan">
      <formula>0.49</formula>
    </cfRule>
    <cfRule type="cellIs" dxfId="1" priority="2" operator="greaterThan">
      <formula>0.49</formula>
    </cfRule>
    <cfRule type="cellIs" dxfId="0" priority="3" operator="greaterThan">
      <formula>0.5</formula>
    </cfRule>
  </conditionalFormatting>
  <pageMargins left="0.7" right="0.7" top="0.75" bottom="0.75" header="0.3" footer="0.3"/>
  <pageSetup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tabSelected="1" topLeftCell="F40" zoomScaleNormal="100" workbookViewId="0">
      <selection activeCell="R71" sqref="R71"/>
    </sheetView>
  </sheetViews>
  <sheetFormatPr defaultColWidth="10" defaultRowHeight="14.25"/>
  <cols>
    <col min="1" max="1" width="5.7109375" style="1" customWidth="1"/>
    <col min="2" max="2" width="44.28515625" style="1" customWidth="1"/>
    <col min="3" max="3" width="9" style="1" hidden="1" customWidth="1"/>
    <col min="4" max="4" width="9.5703125" style="1" hidden="1" customWidth="1"/>
    <col min="5" max="5" width="1.28515625" style="1" hidden="1" customWidth="1"/>
    <col min="6" max="6" width="12.7109375" style="1" customWidth="1"/>
    <col min="7" max="8" width="13.140625" style="1" hidden="1" customWidth="1"/>
    <col min="9" max="9" width="10.7109375" style="1" hidden="1" customWidth="1"/>
    <col min="10" max="10" width="16.28515625" style="1" customWidth="1"/>
    <col min="11" max="11" width="10" style="1"/>
    <col min="12" max="12" width="45" style="1" customWidth="1"/>
    <col min="13" max="13" width="17.28515625" style="36" customWidth="1"/>
    <col min="14" max="14" width="16.7109375" style="36" customWidth="1"/>
    <col min="15" max="16" width="10" style="1"/>
    <col min="17" max="17" width="12.28515625" style="1" customWidth="1"/>
    <col min="18" max="18" width="14.5703125" style="1" customWidth="1"/>
    <col min="19" max="19" width="16.140625" style="1" customWidth="1"/>
    <col min="20" max="16384" width="10" style="1"/>
  </cols>
  <sheetData>
    <row r="1" spans="1:14" s="14" customFormat="1" ht="15">
      <c r="A1" s="40" t="s">
        <v>71</v>
      </c>
      <c r="B1" s="27"/>
      <c r="C1" s="26"/>
      <c r="D1" s="26"/>
      <c r="E1" s="26"/>
      <c r="F1" s="26"/>
      <c r="G1" s="26"/>
      <c r="H1" s="27"/>
      <c r="I1" s="27"/>
      <c r="J1" s="39"/>
      <c r="M1" s="48"/>
      <c r="N1" s="48"/>
    </row>
    <row r="2" spans="1:14" s="14" customFormat="1" ht="15">
      <c r="A2" s="18"/>
      <c r="C2" s="15"/>
      <c r="D2" s="15"/>
      <c r="E2" s="15"/>
      <c r="F2" s="15"/>
      <c r="J2" s="38"/>
      <c r="M2" s="48"/>
      <c r="N2" s="48"/>
    </row>
    <row r="3" spans="1:14" s="14" customFormat="1" ht="15">
      <c r="A3" s="32" t="s">
        <v>72</v>
      </c>
      <c r="C3" s="15"/>
      <c r="D3" s="15"/>
      <c r="E3" s="15"/>
      <c r="F3" s="15"/>
      <c r="J3" s="38"/>
      <c r="L3" s="16" t="s">
        <v>31</v>
      </c>
      <c r="M3" s="48"/>
      <c r="N3" s="48"/>
    </row>
    <row r="4" spans="1:14" s="14" customFormat="1">
      <c r="A4" s="65" t="s">
        <v>73</v>
      </c>
      <c r="B4" s="66"/>
      <c r="C4" s="66"/>
      <c r="D4" s="66"/>
      <c r="E4" s="66"/>
      <c r="F4" s="66"/>
      <c r="G4" s="66"/>
      <c r="H4" s="66"/>
      <c r="I4" s="66"/>
      <c r="J4" s="67"/>
      <c r="M4" s="48"/>
      <c r="N4" s="48"/>
    </row>
    <row r="5" spans="1:14" s="14" customFormat="1">
      <c r="A5" s="65"/>
      <c r="B5" s="66"/>
      <c r="C5" s="66"/>
      <c r="D5" s="66"/>
      <c r="E5" s="66"/>
      <c r="F5" s="66"/>
      <c r="G5" s="66"/>
      <c r="H5" s="66"/>
      <c r="I5" s="66"/>
      <c r="J5" s="67"/>
      <c r="M5" s="48"/>
      <c r="N5" s="48"/>
    </row>
    <row r="6" spans="1:14" s="14" customFormat="1">
      <c r="A6" s="65"/>
      <c r="B6" s="66"/>
      <c r="C6" s="66"/>
      <c r="D6" s="66"/>
      <c r="E6" s="66"/>
      <c r="F6" s="66"/>
      <c r="G6" s="66"/>
      <c r="H6" s="66"/>
      <c r="I6" s="66"/>
      <c r="J6" s="67"/>
      <c r="L6" s="14" t="s">
        <v>1</v>
      </c>
      <c r="M6" s="48"/>
      <c r="N6" s="48"/>
    </row>
    <row r="7" spans="1:14" s="14" customFormat="1" ht="13.15" customHeight="1">
      <c r="A7" s="65"/>
      <c r="B7" s="66"/>
      <c r="C7" s="66"/>
      <c r="D7" s="66"/>
      <c r="E7" s="66"/>
      <c r="F7" s="66"/>
      <c r="G7" s="66"/>
      <c r="H7" s="66"/>
      <c r="I7" s="66"/>
      <c r="J7" s="67"/>
      <c r="M7" s="48"/>
      <c r="N7" s="48"/>
    </row>
    <row r="8" spans="1:14" s="14" customFormat="1" ht="13.15" customHeight="1">
      <c r="A8" s="18"/>
      <c r="B8" s="54"/>
      <c r="C8" s="54"/>
      <c r="D8" s="54"/>
      <c r="E8" s="54"/>
      <c r="F8" s="54"/>
      <c r="G8" s="54"/>
      <c r="H8" s="54"/>
      <c r="I8" s="54"/>
      <c r="J8" s="55"/>
      <c r="M8" s="48"/>
      <c r="N8" s="48"/>
    </row>
    <row r="9" spans="1:14" s="14" customFormat="1" ht="13.15" customHeight="1">
      <c r="A9" s="18"/>
      <c r="B9" s="82" t="s">
        <v>32</v>
      </c>
      <c r="C9" s="54"/>
      <c r="D9" s="54"/>
      <c r="E9" s="54"/>
      <c r="F9" s="80" t="s">
        <v>36</v>
      </c>
      <c r="G9" s="54"/>
      <c r="H9" s="54"/>
      <c r="I9" s="54"/>
      <c r="J9" s="84" t="s">
        <v>74</v>
      </c>
      <c r="L9" s="15" t="s">
        <v>75</v>
      </c>
      <c r="M9" s="48"/>
      <c r="N9" s="48"/>
    </row>
    <row r="10" spans="1:14" s="14" customFormat="1" ht="15" customHeight="1">
      <c r="A10" s="18"/>
      <c r="B10" s="82"/>
      <c r="C10" s="15"/>
      <c r="D10" s="15"/>
      <c r="E10" s="15"/>
      <c r="F10" s="80"/>
      <c r="J10" s="84"/>
    </row>
    <row r="11" spans="1:14" s="11" customFormat="1" ht="15" customHeight="1">
      <c r="A11" s="13"/>
      <c r="B11" s="83"/>
      <c r="C11" s="47" t="s">
        <v>33</v>
      </c>
      <c r="D11" s="47" t="s">
        <v>34</v>
      </c>
      <c r="E11" s="47" t="s">
        <v>35</v>
      </c>
      <c r="F11" s="81"/>
      <c r="G11" s="58" t="s">
        <v>76</v>
      </c>
      <c r="H11" s="58" t="s">
        <v>77</v>
      </c>
      <c r="I11" s="58" t="s">
        <v>39</v>
      </c>
      <c r="J11" s="85"/>
      <c r="K11" s="52"/>
      <c r="L11" s="46" t="s">
        <v>32</v>
      </c>
      <c r="M11" s="61" t="s">
        <v>36</v>
      </c>
      <c r="N11" s="61" t="s">
        <v>74</v>
      </c>
    </row>
    <row r="12" spans="1:14">
      <c r="A12" s="6"/>
      <c r="B12" s="22" t="s">
        <v>50</v>
      </c>
      <c r="C12" s="10">
        <v>0.54</v>
      </c>
      <c r="D12" s="1">
        <v>12</v>
      </c>
      <c r="E12" s="1">
        <v>24</v>
      </c>
      <c r="F12" s="34">
        <f t="shared" ref="F12:F29" si="0">ABS((D12-E12)/E12)</f>
        <v>0.5</v>
      </c>
      <c r="G12" s="45">
        <v>100000</v>
      </c>
      <c r="H12" s="45">
        <v>190000</v>
      </c>
      <c r="I12" s="45">
        <f t="shared" ref="I12:I29" si="1">H12-G12</f>
        <v>90000</v>
      </c>
      <c r="J12" s="44">
        <f t="shared" ref="J12:J29" si="2">ABS((G12-H12)/H12)</f>
        <v>0.47368421052631576</v>
      </c>
      <c r="L12" s="59" t="s">
        <v>44</v>
      </c>
      <c r="M12" s="60">
        <v>0.45833333333333331</v>
      </c>
      <c r="N12" s="60">
        <v>0.56000000000000005</v>
      </c>
    </row>
    <row r="13" spans="1:14">
      <c r="A13" s="6"/>
      <c r="B13" s="22" t="s">
        <v>44</v>
      </c>
      <c r="C13" s="10">
        <v>0.8</v>
      </c>
      <c r="D13" s="1">
        <v>13</v>
      </c>
      <c r="E13" s="1">
        <v>24</v>
      </c>
      <c r="F13" s="34">
        <f t="shared" si="0"/>
        <v>0.45833333333333331</v>
      </c>
      <c r="G13" s="45">
        <v>110000</v>
      </c>
      <c r="H13" s="45">
        <v>250000</v>
      </c>
      <c r="I13" s="45">
        <f t="shared" si="1"/>
        <v>140000</v>
      </c>
      <c r="J13" s="44">
        <f t="shared" si="2"/>
        <v>0.56000000000000005</v>
      </c>
      <c r="L13" s="59" t="s">
        <v>45</v>
      </c>
      <c r="M13" s="60">
        <v>0.58333333333333337</v>
      </c>
      <c r="N13" s="60">
        <v>0.51515151515151514</v>
      </c>
    </row>
    <row r="14" spans="1:14">
      <c r="A14" s="6"/>
      <c r="B14" s="22" t="s">
        <v>57</v>
      </c>
      <c r="C14" s="10">
        <v>0.41</v>
      </c>
      <c r="D14" s="1">
        <v>12</v>
      </c>
      <c r="E14" s="1">
        <v>20</v>
      </c>
      <c r="F14" s="34">
        <f t="shared" si="0"/>
        <v>0.4</v>
      </c>
      <c r="G14" s="45">
        <v>100000</v>
      </c>
      <c r="H14" s="45">
        <v>150000</v>
      </c>
      <c r="I14" s="45">
        <f t="shared" si="1"/>
        <v>50000</v>
      </c>
      <c r="J14" s="44">
        <f t="shared" si="2"/>
        <v>0.33333333333333331</v>
      </c>
      <c r="L14" s="59" t="s">
        <v>46</v>
      </c>
      <c r="M14" s="60">
        <v>0.54166666666666663</v>
      </c>
      <c r="N14" s="60">
        <v>0.50657894736842102</v>
      </c>
    </row>
    <row r="15" spans="1:14">
      <c r="A15" s="6"/>
      <c r="B15" s="22" t="s">
        <v>55</v>
      </c>
      <c r="C15" s="10">
        <v>0.54</v>
      </c>
      <c r="D15" s="1">
        <v>12</v>
      </c>
      <c r="E15" s="1">
        <v>18</v>
      </c>
      <c r="F15" s="34">
        <f t="shared" si="0"/>
        <v>0.33333333333333331</v>
      </c>
      <c r="G15" s="45">
        <v>100000</v>
      </c>
      <c r="H15" s="45">
        <v>160000</v>
      </c>
      <c r="I15" s="45">
        <f t="shared" si="1"/>
        <v>60000</v>
      </c>
      <c r="J15" s="44">
        <f t="shared" si="2"/>
        <v>0.375</v>
      </c>
      <c r="L15" s="59" t="s">
        <v>78</v>
      </c>
      <c r="M15" s="60">
        <v>0.5</v>
      </c>
      <c r="N15" s="60">
        <v>0.5</v>
      </c>
    </row>
    <row r="16" spans="1:14">
      <c r="A16" s="6"/>
      <c r="B16" s="22" t="s">
        <v>78</v>
      </c>
      <c r="C16" s="10">
        <v>0.67</v>
      </c>
      <c r="D16" s="1">
        <v>12</v>
      </c>
      <c r="E16" s="1">
        <v>24</v>
      </c>
      <c r="F16" s="34">
        <f t="shared" si="0"/>
        <v>0.5</v>
      </c>
      <c r="G16" s="45">
        <v>100000</v>
      </c>
      <c r="H16" s="45">
        <v>200000</v>
      </c>
      <c r="I16" s="45">
        <f t="shared" si="1"/>
        <v>100000</v>
      </c>
      <c r="J16" s="44">
        <f t="shared" si="2"/>
        <v>0.5</v>
      </c>
      <c r="L16" s="31" t="s">
        <v>49</v>
      </c>
      <c r="M16" s="60">
        <v>0.5</v>
      </c>
      <c r="N16" s="60">
        <v>0.5</v>
      </c>
    </row>
    <row r="17" spans="1:14">
      <c r="A17" s="6"/>
      <c r="B17" s="22" t="s">
        <v>79</v>
      </c>
      <c r="C17" s="10">
        <v>0.8</v>
      </c>
      <c r="D17" s="1">
        <v>15</v>
      </c>
      <c r="E17" s="1">
        <v>24</v>
      </c>
      <c r="F17" s="34">
        <f t="shared" si="0"/>
        <v>0.375</v>
      </c>
      <c r="G17" s="45">
        <v>120000</v>
      </c>
      <c r="H17" s="45">
        <v>170000</v>
      </c>
      <c r="I17" s="45">
        <f t="shared" si="1"/>
        <v>50000</v>
      </c>
      <c r="J17" s="44">
        <f t="shared" si="2"/>
        <v>0.29411764705882354</v>
      </c>
      <c r="L17" s="59" t="s">
        <v>48</v>
      </c>
      <c r="M17" s="60">
        <v>0.5</v>
      </c>
      <c r="N17" s="60">
        <v>0.5</v>
      </c>
    </row>
    <row r="18" spans="1:14">
      <c r="A18" s="6"/>
      <c r="B18" s="22" t="s">
        <v>54</v>
      </c>
      <c r="C18" s="10">
        <v>0.41</v>
      </c>
      <c r="D18" s="1">
        <v>12</v>
      </c>
      <c r="E18" s="1">
        <v>24</v>
      </c>
      <c r="F18" s="34">
        <f t="shared" si="0"/>
        <v>0.5</v>
      </c>
      <c r="G18" s="45">
        <v>100000</v>
      </c>
      <c r="H18" s="45">
        <v>162000</v>
      </c>
      <c r="I18" s="45">
        <f t="shared" si="1"/>
        <v>62000</v>
      </c>
      <c r="J18" s="44">
        <f t="shared" si="2"/>
        <v>0.38271604938271603</v>
      </c>
      <c r="L18" s="59" t="s">
        <v>50</v>
      </c>
      <c r="M18" s="60">
        <v>0.5</v>
      </c>
      <c r="N18" s="60">
        <v>0.47368421052631576</v>
      </c>
    </row>
    <row r="19" spans="1:14">
      <c r="A19" s="6"/>
      <c r="B19" s="22" t="s">
        <v>53</v>
      </c>
      <c r="C19" s="10">
        <v>0.53</v>
      </c>
      <c r="D19" s="1">
        <v>12</v>
      </c>
      <c r="E19" s="1">
        <v>24</v>
      </c>
      <c r="F19" s="34">
        <f t="shared" si="0"/>
        <v>0.5</v>
      </c>
      <c r="G19" s="45">
        <v>100000</v>
      </c>
      <c r="H19" s="45">
        <v>169000</v>
      </c>
      <c r="I19" s="45">
        <f t="shared" si="1"/>
        <v>69000</v>
      </c>
      <c r="J19" s="44">
        <f t="shared" si="2"/>
        <v>0.40828402366863903</v>
      </c>
      <c r="L19" s="59" t="s">
        <v>51</v>
      </c>
      <c r="M19" s="60">
        <v>0.5</v>
      </c>
      <c r="N19" s="60">
        <v>0.46</v>
      </c>
    </row>
    <row r="20" spans="1:14">
      <c r="A20" s="6"/>
      <c r="B20" s="22" t="s">
        <v>56</v>
      </c>
      <c r="C20" s="10">
        <v>0.52</v>
      </c>
      <c r="D20" s="1">
        <v>12</v>
      </c>
      <c r="E20" s="1">
        <v>24</v>
      </c>
      <c r="F20" s="34">
        <f t="shared" si="0"/>
        <v>0.5</v>
      </c>
      <c r="G20" s="45">
        <v>100000</v>
      </c>
      <c r="H20" s="45">
        <v>153000</v>
      </c>
      <c r="I20" s="45">
        <f t="shared" si="1"/>
        <v>53000</v>
      </c>
      <c r="J20" s="44">
        <f t="shared" si="2"/>
        <v>0.34640522875816993</v>
      </c>
      <c r="L20" s="59" t="s">
        <v>80</v>
      </c>
      <c r="M20" s="60">
        <v>0.5</v>
      </c>
      <c r="N20" s="60">
        <v>0.43229166666666669</v>
      </c>
    </row>
    <row r="21" spans="1:14">
      <c r="A21" s="6"/>
      <c r="B21" s="1" t="s">
        <v>49</v>
      </c>
      <c r="C21" s="10">
        <v>0.63</v>
      </c>
      <c r="D21" s="1">
        <v>12</v>
      </c>
      <c r="E21" s="1">
        <v>24</v>
      </c>
      <c r="F21" s="34">
        <f t="shared" si="0"/>
        <v>0.5</v>
      </c>
      <c r="G21" s="45">
        <v>100000</v>
      </c>
      <c r="H21" s="45">
        <v>200000</v>
      </c>
      <c r="I21" s="45">
        <f t="shared" si="1"/>
        <v>100000</v>
      </c>
      <c r="J21" s="44">
        <f t="shared" si="2"/>
        <v>0.5</v>
      </c>
      <c r="L21" s="59" t="s">
        <v>53</v>
      </c>
      <c r="M21" s="60">
        <v>0.5</v>
      </c>
      <c r="N21" s="60">
        <v>0.40828402366863903</v>
      </c>
    </row>
    <row r="22" spans="1:14">
      <c r="A22" s="6"/>
      <c r="B22" s="22" t="s">
        <v>60</v>
      </c>
      <c r="C22" s="10">
        <v>0.61</v>
      </c>
      <c r="D22" s="1">
        <v>12</v>
      </c>
      <c r="E22" s="1">
        <v>23</v>
      </c>
      <c r="F22" s="34">
        <f t="shared" si="0"/>
        <v>0.47826086956521741</v>
      </c>
      <c r="G22" s="45">
        <v>120000</v>
      </c>
      <c r="H22" s="45">
        <v>150000</v>
      </c>
      <c r="I22" s="45">
        <f t="shared" si="1"/>
        <v>30000</v>
      </c>
      <c r="J22" s="44">
        <f t="shared" si="2"/>
        <v>0.2</v>
      </c>
      <c r="L22" s="59" t="s">
        <v>54</v>
      </c>
      <c r="M22" s="60">
        <v>0.5</v>
      </c>
      <c r="N22" s="60">
        <v>0.38271604938271603</v>
      </c>
    </row>
    <row r="23" spans="1:14">
      <c r="A23" s="6"/>
      <c r="B23" s="22" t="s">
        <v>51</v>
      </c>
      <c r="C23" s="10">
        <v>0.73</v>
      </c>
      <c r="D23" s="1">
        <v>12</v>
      </c>
      <c r="E23" s="1">
        <v>24</v>
      </c>
      <c r="F23" s="34">
        <f t="shared" si="0"/>
        <v>0.5</v>
      </c>
      <c r="G23" s="45">
        <v>108000</v>
      </c>
      <c r="H23" s="45">
        <v>200000</v>
      </c>
      <c r="I23" s="45">
        <f t="shared" si="1"/>
        <v>92000</v>
      </c>
      <c r="J23" s="44">
        <f t="shared" si="2"/>
        <v>0.46</v>
      </c>
      <c r="L23" s="59" t="s">
        <v>55</v>
      </c>
      <c r="M23" s="60">
        <v>0.33333333333333331</v>
      </c>
      <c r="N23" s="60">
        <v>0.375</v>
      </c>
    </row>
    <row r="24" spans="1:14">
      <c r="A24" s="6"/>
      <c r="B24" s="22" t="s">
        <v>59</v>
      </c>
      <c r="C24" s="10">
        <v>0.19</v>
      </c>
      <c r="D24" s="1">
        <v>10</v>
      </c>
      <c r="E24" s="1">
        <v>18</v>
      </c>
      <c r="F24" s="34">
        <f t="shared" si="0"/>
        <v>0.44444444444444442</v>
      </c>
      <c r="G24" s="45">
        <v>100000</v>
      </c>
      <c r="H24" s="45">
        <v>130000</v>
      </c>
      <c r="I24" s="45">
        <f t="shared" si="1"/>
        <v>30000</v>
      </c>
      <c r="J24" s="44">
        <f t="shared" si="2"/>
        <v>0.23076923076923078</v>
      </c>
      <c r="L24" s="59" t="s">
        <v>56</v>
      </c>
      <c r="M24" s="60">
        <v>0.5</v>
      </c>
      <c r="N24" s="60">
        <v>0.34640522875816993</v>
      </c>
    </row>
    <row r="25" spans="1:14">
      <c r="A25" s="6"/>
      <c r="B25" s="22" t="s">
        <v>80</v>
      </c>
      <c r="C25" s="10">
        <v>0.72</v>
      </c>
      <c r="D25" s="1">
        <v>12</v>
      </c>
      <c r="E25" s="1">
        <v>24</v>
      </c>
      <c r="F25" s="34">
        <f t="shared" si="0"/>
        <v>0.5</v>
      </c>
      <c r="G25" s="45">
        <v>109000</v>
      </c>
      <c r="H25" s="45">
        <v>192000</v>
      </c>
      <c r="I25" s="45">
        <f t="shared" si="1"/>
        <v>83000</v>
      </c>
      <c r="J25" s="44">
        <f t="shared" si="2"/>
        <v>0.43229166666666669</v>
      </c>
      <c r="L25" s="59" t="s">
        <v>57</v>
      </c>
      <c r="M25" s="60">
        <v>0.4</v>
      </c>
      <c r="N25" s="60">
        <v>0.33333333333333331</v>
      </c>
    </row>
    <row r="26" spans="1:14">
      <c r="A26" s="6"/>
      <c r="B26" s="22" t="s">
        <v>48</v>
      </c>
      <c r="C26" s="10">
        <v>0.66</v>
      </c>
      <c r="D26" s="1">
        <v>12</v>
      </c>
      <c r="E26" s="1">
        <v>24</v>
      </c>
      <c r="F26" s="34">
        <f t="shared" si="0"/>
        <v>0.5</v>
      </c>
      <c r="G26" s="45">
        <v>100000</v>
      </c>
      <c r="H26" s="45">
        <v>200000</v>
      </c>
      <c r="I26" s="45">
        <f t="shared" si="1"/>
        <v>100000</v>
      </c>
      <c r="J26" s="44">
        <f t="shared" si="2"/>
        <v>0.5</v>
      </c>
      <c r="L26" s="59" t="s">
        <v>79</v>
      </c>
      <c r="M26" s="60">
        <v>0.375</v>
      </c>
      <c r="N26" s="60">
        <v>0.29411764705882354</v>
      </c>
    </row>
    <row r="27" spans="1:14">
      <c r="A27" s="6"/>
      <c r="B27" s="22" t="s">
        <v>45</v>
      </c>
      <c r="C27" s="10">
        <v>0.37</v>
      </c>
      <c r="D27" s="1">
        <v>10</v>
      </c>
      <c r="E27" s="1">
        <v>24</v>
      </c>
      <c r="F27" s="34">
        <f t="shared" si="0"/>
        <v>0.58333333333333337</v>
      </c>
      <c r="G27" s="45">
        <v>80000</v>
      </c>
      <c r="H27" s="45">
        <v>165000</v>
      </c>
      <c r="I27" s="45">
        <f t="shared" si="1"/>
        <v>85000</v>
      </c>
      <c r="J27" s="44">
        <f t="shared" si="2"/>
        <v>0.51515151515151514</v>
      </c>
      <c r="L27" s="59" t="s">
        <v>59</v>
      </c>
      <c r="M27" s="60">
        <v>0.44444444444444442</v>
      </c>
      <c r="N27" s="60">
        <v>0.23076923076923078</v>
      </c>
    </row>
    <row r="28" spans="1:14">
      <c r="A28" s="6"/>
      <c r="B28" s="22" t="s">
        <v>61</v>
      </c>
      <c r="C28" s="10">
        <v>0.12</v>
      </c>
      <c r="D28" s="1">
        <v>9</v>
      </c>
      <c r="E28" s="1">
        <v>18</v>
      </c>
      <c r="F28" s="34">
        <f t="shared" si="0"/>
        <v>0.5</v>
      </c>
      <c r="G28" s="45">
        <v>110000</v>
      </c>
      <c r="H28" s="45">
        <v>125000</v>
      </c>
      <c r="I28" s="45">
        <f t="shared" si="1"/>
        <v>15000</v>
      </c>
      <c r="J28" s="44">
        <f t="shared" si="2"/>
        <v>0.12</v>
      </c>
      <c r="L28" s="59" t="s">
        <v>60</v>
      </c>
      <c r="M28" s="60">
        <v>0.47826086956521741</v>
      </c>
      <c r="N28" s="60">
        <v>0.2</v>
      </c>
    </row>
    <row r="29" spans="1:14">
      <c r="A29" s="6"/>
      <c r="B29" s="22" t="s">
        <v>46</v>
      </c>
      <c r="C29" s="10">
        <v>0.37</v>
      </c>
      <c r="D29" s="1">
        <v>11</v>
      </c>
      <c r="E29" s="1">
        <v>24</v>
      </c>
      <c r="F29" s="34">
        <f t="shared" si="0"/>
        <v>0.54166666666666663</v>
      </c>
      <c r="G29" s="45">
        <v>75000</v>
      </c>
      <c r="H29" s="45">
        <v>152000</v>
      </c>
      <c r="I29" s="45">
        <f t="shared" si="1"/>
        <v>77000</v>
      </c>
      <c r="J29" s="44">
        <f t="shared" si="2"/>
        <v>0.50657894736842102</v>
      </c>
      <c r="L29" s="59" t="s">
        <v>61</v>
      </c>
      <c r="M29" s="60">
        <v>0.5</v>
      </c>
      <c r="N29" s="60">
        <v>0.12</v>
      </c>
    </row>
    <row r="30" spans="1:14">
      <c r="A30" s="6"/>
      <c r="J30" s="5"/>
    </row>
    <row r="31" spans="1:14" ht="15">
      <c r="A31" s="23" t="s">
        <v>62</v>
      </c>
      <c r="J31" s="5"/>
    </row>
    <row r="32" spans="1:14" ht="15">
      <c r="A32" s="66" t="s">
        <v>81</v>
      </c>
      <c r="B32" s="66"/>
      <c r="C32" s="66"/>
      <c r="D32" s="66"/>
      <c r="E32" s="66"/>
      <c r="F32" s="66"/>
      <c r="G32" s="66"/>
      <c r="H32" s="66"/>
      <c r="I32" s="66"/>
      <c r="J32" s="67"/>
      <c r="L32" s="52" t="s">
        <v>43</v>
      </c>
    </row>
    <row r="33" spans="1:17" ht="16.899999999999999" customHeight="1">
      <c r="A33" s="66"/>
      <c r="B33" s="66"/>
      <c r="C33" s="66"/>
      <c r="D33" s="66"/>
      <c r="E33" s="66"/>
      <c r="F33" s="66"/>
      <c r="G33" s="66"/>
      <c r="H33" s="66"/>
      <c r="I33" s="66"/>
      <c r="J33" s="67"/>
      <c r="L33" s="31"/>
      <c r="M33" s="49"/>
      <c r="N33" s="49"/>
      <c r="O33" s="31"/>
      <c r="P33" s="41"/>
      <c r="Q33" s="41"/>
    </row>
    <row r="34" spans="1:17" ht="15" customHeight="1">
      <c r="A34" s="29" t="s">
        <v>64</v>
      </c>
      <c r="B34" s="66" t="s">
        <v>82</v>
      </c>
      <c r="C34" s="66"/>
      <c r="D34" s="66"/>
      <c r="E34" s="66"/>
      <c r="F34" s="66"/>
      <c r="G34" s="66"/>
      <c r="H34" s="66"/>
      <c r="I34" s="66"/>
      <c r="J34" s="67"/>
      <c r="L34" s="41"/>
      <c r="M34" s="50"/>
      <c r="N34" s="50"/>
      <c r="O34" s="41"/>
      <c r="P34" s="41"/>
      <c r="Q34" s="41"/>
    </row>
    <row r="35" spans="1:17" ht="15" customHeight="1">
      <c r="A35" s="29"/>
      <c r="B35" s="66"/>
      <c r="C35" s="66"/>
      <c r="D35" s="66"/>
      <c r="E35" s="66"/>
      <c r="F35" s="66"/>
      <c r="G35" s="66"/>
      <c r="H35" s="66"/>
      <c r="I35" s="66"/>
      <c r="J35" s="67"/>
      <c r="L35" s="43"/>
      <c r="M35" s="51"/>
      <c r="N35" s="51"/>
      <c r="O35" s="41"/>
      <c r="P35" s="41"/>
      <c r="Q35" s="41"/>
    </row>
    <row r="36" spans="1:17" ht="15" customHeight="1">
      <c r="A36" s="29"/>
      <c r="B36" s="66"/>
      <c r="C36" s="66"/>
      <c r="D36" s="66"/>
      <c r="E36" s="66"/>
      <c r="F36" s="66"/>
      <c r="G36" s="66"/>
      <c r="H36" s="66"/>
      <c r="I36" s="66"/>
      <c r="J36" s="67"/>
      <c r="L36" s="43"/>
      <c r="M36" s="51"/>
      <c r="N36" s="51"/>
      <c r="O36" s="41"/>
      <c r="P36" s="41"/>
      <c r="Q36" s="41"/>
    </row>
    <row r="37" spans="1:17" ht="15" customHeight="1">
      <c r="B37" s="66"/>
      <c r="C37" s="66"/>
      <c r="D37" s="66"/>
      <c r="E37" s="66"/>
      <c r="F37" s="66"/>
      <c r="G37" s="66"/>
      <c r="H37" s="66"/>
      <c r="I37" s="66"/>
      <c r="J37" s="67"/>
      <c r="L37" s="43"/>
      <c r="M37" s="51"/>
      <c r="N37" s="51"/>
      <c r="O37" s="41"/>
      <c r="P37" s="41"/>
      <c r="Q37" s="41"/>
    </row>
    <row r="38" spans="1:17" ht="15" customHeight="1">
      <c r="A38" s="29" t="s">
        <v>67</v>
      </c>
      <c r="B38" s="66" t="s">
        <v>83</v>
      </c>
      <c r="C38" s="66"/>
      <c r="D38" s="66"/>
      <c r="E38" s="66"/>
      <c r="F38" s="66"/>
      <c r="G38" s="66"/>
      <c r="H38" s="66"/>
      <c r="I38" s="66"/>
      <c r="J38" s="67"/>
      <c r="L38" s="41"/>
      <c r="M38" s="50"/>
      <c r="N38" s="50"/>
      <c r="O38" s="41"/>
      <c r="P38" s="41"/>
      <c r="Q38" s="41"/>
    </row>
    <row r="39" spans="1:17" ht="15" customHeight="1">
      <c r="A39" s="36"/>
      <c r="B39" s="66"/>
      <c r="C39" s="66"/>
      <c r="D39" s="66"/>
      <c r="E39" s="66"/>
      <c r="F39" s="66"/>
      <c r="G39" s="66"/>
      <c r="H39" s="66"/>
      <c r="I39" s="66"/>
      <c r="J39" s="67"/>
      <c r="L39" s="41"/>
      <c r="M39" s="50"/>
      <c r="N39" s="50"/>
      <c r="O39" s="41"/>
      <c r="P39" s="41"/>
      <c r="Q39" s="41"/>
    </row>
    <row r="40" spans="1:17" ht="15" customHeight="1">
      <c r="B40" s="66"/>
      <c r="C40" s="66"/>
      <c r="D40" s="66"/>
      <c r="E40" s="66"/>
      <c r="F40" s="66"/>
      <c r="G40" s="66"/>
      <c r="H40" s="66"/>
      <c r="I40" s="66"/>
      <c r="J40" s="67"/>
      <c r="L40" s="41"/>
      <c r="M40" s="50"/>
      <c r="N40" s="50"/>
      <c r="O40" s="41"/>
      <c r="P40" s="41"/>
      <c r="Q40" s="41"/>
    </row>
    <row r="41" spans="1:17" ht="15" customHeight="1">
      <c r="A41" s="6"/>
      <c r="B41" s="66"/>
      <c r="C41" s="66"/>
      <c r="D41" s="66"/>
      <c r="E41" s="66"/>
      <c r="F41" s="66"/>
      <c r="G41" s="66"/>
      <c r="H41" s="66"/>
      <c r="I41" s="66"/>
      <c r="J41" s="67"/>
      <c r="L41" s="31"/>
      <c r="M41" s="49"/>
      <c r="N41" s="49"/>
      <c r="O41" s="31"/>
      <c r="P41" s="41"/>
      <c r="Q41" s="41"/>
    </row>
    <row r="42" spans="1:17" ht="15" customHeight="1">
      <c r="A42" s="29" t="s">
        <v>69</v>
      </c>
      <c r="B42" s="66" t="s">
        <v>84</v>
      </c>
      <c r="C42" s="66"/>
      <c r="D42" s="66"/>
      <c r="E42" s="66"/>
      <c r="F42" s="66"/>
      <c r="G42" s="66"/>
      <c r="H42" s="66"/>
      <c r="I42" s="66"/>
      <c r="J42" s="67"/>
      <c r="L42" s="31"/>
      <c r="M42" s="49"/>
      <c r="N42" s="49"/>
      <c r="O42" s="31"/>
      <c r="P42" s="41"/>
      <c r="Q42" s="41"/>
    </row>
    <row r="43" spans="1:17" ht="15" customHeight="1">
      <c r="A43" s="29"/>
      <c r="B43" s="66"/>
      <c r="C43" s="66"/>
      <c r="D43" s="66"/>
      <c r="E43" s="66"/>
      <c r="F43" s="66"/>
      <c r="G43" s="66"/>
      <c r="H43" s="66"/>
      <c r="I43" s="66"/>
      <c r="J43" s="67"/>
      <c r="L43" s="31"/>
      <c r="M43" s="49"/>
      <c r="N43" s="49"/>
      <c r="O43" s="31"/>
      <c r="P43" s="41"/>
      <c r="Q43" s="41"/>
    </row>
    <row r="44" spans="1:17" ht="15" customHeight="1">
      <c r="A44" s="29" t="s">
        <v>85</v>
      </c>
      <c r="B44" s="66" t="s">
        <v>86</v>
      </c>
      <c r="C44" s="66"/>
      <c r="D44" s="66"/>
      <c r="E44" s="66"/>
      <c r="F44" s="66"/>
      <c r="G44" s="66"/>
      <c r="H44" s="66"/>
      <c r="I44" s="66"/>
      <c r="J44" s="67"/>
      <c r="L44" s="31"/>
      <c r="M44" s="49"/>
      <c r="N44" s="49"/>
      <c r="O44" s="31"/>
      <c r="P44" s="41"/>
      <c r="Q44" s="41"/>
    </row>
    <row r="45" spans="1:17" ht="15" customHeight="1">
      <c r="B45" s="66"/>
      <c r="C45" s="66"/>
      <c r="D45" s="66"/>
      <c r="E45" s="66"/>
      <c r="F45" s="66"/>
      <c r="G45" s="66"/>
      <c r="H45" s="66"/>
      <c r="I45" s="66"/>
      <c r="J45" s="67"/>
      <c r="L45" s="31"/>
      <c r="M45" s="49"/>
      <c r="N45" s="49"/>
      <c r="O45" s="31"/>
      <c r="P45" s="41"/>
      <c r="Q45" s="41"/>
    </row>
    <row r="46" spans="1:17">
      <c r="A46" s="29"/>
      <c r="J46" s="5"/>
      <c r="L46" s="31"/>
      <c r="M46" s="49"/>
      <c r="N46" s="49"/>
      <c r="O46" s="31"/>
      <c r="P46" s="41"/>
      <c r="Q46" s="41"/>
    </row>
    <row r="47" spans="1:17">
      <c r="A47" s="4"/>
      <c r="B47" s="3"/>
      <c r="C47" s="3"/>
      <c r="D47" s="3"/>
      <c r="E47" s="3"/>
      <c r="F47" s="3"/>
      <c r="G47" s="3"/>
      <c r="H47" s="3"/>
      <c r="I47" s="3"/>
      <c r="J47" s="2"/>
      <c r="L47" s="31"/>
      <c r="M47" s="49"/>
      <c r="N47" s="49"/>
      <c r="O47" s="31"/>
      <c r="P47" s="41"/>
      <c r="Q47" s="41"/>
    </row>
    <row r="48" spans="1:17">
      <c r="L48" s="31"/>
      <c r="M48" s="49"/>
      <c r="N48" s="49"/>
      <c r="O48" s="31"/>
      <c r="P48" s="41"/>
      <c r="Q48" s="41"/>
    </row>
    <row r="49" spans="2:17">
      <c r="L49" s="31"/>
      <c r="M49" s="49"/>
      <c r="N49" s="49"/>
      <c r="O49" s="31"/>
      <c r="P49" s="41"/>
      <c r="Q49" s="41"/>
    </row>
    <row r="50" spans="2:17">
      <c r="L50" s="31"/>
      <c r="M50" s="49"/>
      <c r="N50" s="49"/>
      <c r="O50" s="31"/>
      <c r="P50" s="41"/>
      <c r="Q50" s="41"/>
    </row>
    <row r="51" spans="2:17">
      <c r="L51" s="31"/>
      <c r="M51" s="49"/>
      <c r="N51" s="49"/>
      <c r="O51" s="31"/>
      <c r="P51" s="41"/>
      <c r="Q51" s="41"/>
    </row>
    <row r="52" spans="2:17">
      <c r="L52" s="31"/>
      <c r="M52" s="49"/>
      <c r="N52" s="49"/>
      <c r="O52" s="31"/>
      <c r="P52" s="41"/>
      <c r="Q52" s="41"/>
    </row>
    <row r="53" spans="2:17">
      <c r="L53" s="31"/>
      <c r="M53" s="49"/>
      <c r="N53" s="49"/>
      <c r="O53" s="31"/>
      <c r="P53" s="41"/>
      <c r="Q53" s="41"/>
    </row>
    <row r="54" spans="2:17">
      <c r="B54" s="42"/>
      <c r="C54" s="22"/>
      <c r="D54" s="22"/>
      <c r="E54" s="22"/>
      <c r="F54" s="22"/>
      <c r="G54" s="22"/>
      <c r="H54" s="22"/>
      <c r="I54" s="22"/>
      <c r="J54" s="22"/>
      <c r="L54" s="31"/>
      <c r="M54" s="49"/>
      <c r="N54" s="49"/>
      <c r="O54" s="31"/>
      <c r="P54" s="41"/>
      <c r="Q54" s="41"/>
    </row>
    <row r="55" spans="2:17">
      <c r="L55" s="31"/>
      <c r="M55" s="49"/>
      <c r="N55" s="49"/>
      <c r="O55" s="31"/>
      <c r="P55" s="41"/>
      <c r="Q55" s="41"/>
    </row>
    <row r="56" spans="2:17">
      <c r="L56" s="31"/>
      <c r="M56" s="49"/>
      <c r="N56" s="49"/>
      <c r="O56" s="31"/>
      <c r="P56" s="41"/>
      <c r="Q56" s="41"/>
    </row>
    <row r="57" spans="2:17">
      <c r="L57" s="31"/>
      <c r="M57" s="49"/>
      <c r="N57" s="49"/>
      <c r="O57" s="31"/>
      <c r="P57" s="41"/>
      <c r="Q57" s="41"/>
    </row>
    <row r="58" spans="2:17">
      <c r="L58" s="31"/>
      <c r="M58" s="49"/>
      <c r="N58" s="49"/>
      <c r="O58" s="31"/>
      <c r="P58" s="41"/>
      <c r="Q58" s="41"/>
    </row>
    <row r="59" spans="2:17">
      <c r="L59" s="31"/>
      <c r="M59" s="49"/>
      <c r="N59" s="49"/>
      <c r="O59" s="31"/>
      <c r="P59" s="41"/>
      <c r="Q59" s="41"/>
    </row>
    <row r="60" spans="2:17">
      <c r="L60" s="31"/>
      <c r="M60" s="49"/>
      <c r="N60" s="49"/>
      <c r="O60" s="31"/>
      <c r="P60" s="41"/>
      <c r="Q60" s="41"/>
    </row>
    <row r="61" spans="2:17">
      <c r="L61" s="31"/>
      <c r="M61" s="49"/>
      <c r="N61" s="49"/>
      <c r="O61" s="31"/>
      <c r="P61" s="41"/>
      <c r="Q61" s="41"/>
    </row>
    <row r="62" spans="2:17">
      <c r="L62" s="31"/>
      <c r="M62" s="49"/>
      <c r="N62" s="49"/>
      <c r="O62" s="31"/>
      <c r="P62" s="41"/>
      <c r="Q62" s="41"/>
    </row>
    <row r="63" spans="2:17">
      <c r="L63" s="31"/>
      <c r="M63" s="49"/>
      <c r="N63" s="49"/>
      <c r="O63" s="31"/>
      <c r="P63" s="41"/>
      <c r="Q63" s="41"/>
    </row>
    <row r="66" spans="12:17" ht="15">
      <c r="L66" s="52" t="s">
        <v>87</v>
      </c>
    </row>
    <row r="67" spans="12:17" ht="13.9" customHeight="1">
      <c r="L67" s="71"/>
      <c r="M67" s="71"/>
      <c r="N67" s="71"/>
      <c r="O67" s="71"/>
      <c r="P67" s="71"/>
      <c r="Q67" s="71"/>
    </row>
    <row r="68" spans="12:17">
      <c r="L68" s="71"/>
      <c r="M68" s="71"/>
      <c r="N68" s="71"/>
      <c r="O68" s="71"/>
      <c r="P68" s="71"/>
      <c r="Q68" s="71"/>
    </row>
    <row r="69" spans="12:17">
      <c r="L69" s="71"/>
      <c r="M69" s="71"/>
      <c r="N69" s="71"/>
      <c r="O69" s="71"/>
      <c r="P69" s="71"/>
      <c r="Q69" s="71"/>
    </row>
    <row r="70" spans="12:17">
      <c r="L70" s="71"/>
      <c r="M70" s="71"/>
      <c r="N70" s="71"/>
      <c r="O70" s="71"/>
      <c r="P70" s="71"/>
      <c r="Q70" s="71"/>
    </row>
    <row r="71" spans="12:17">
      <c r="L71" s="71"/>
      <c r="M71" s="71"/>
      <c r="N71" s="71"/>
      <c r="O71" s="71"/>
      <c r="P71" s="71"/>
      <c r="Q71" s="71"/>
    </row>
    <row r="72" spans="12:17">
      <c r="L72" s="71"/>
      <c r="M72" s="71"/>
      <c r="N72" s="71"/>
      <c r="O72" s="71"/>
      <c r="P72" s="71"/>
      <c r="Q72" s="71"/>
    </row>
    <row r="73" spans="12:17">
      <c r="L73" s="71"/>
      <c r="M73" s="71"/>
      <c r="N73" s="71"/>
      <c r="O73" s="71"/>
      <c r="P73" s="71"/>
      <c r="Q73" s="71"/>
    </row>
    <row r="76" spans="12:17" ht="15">
      <c r="L76" s="52" t="s">
        <v>88</v>
      </c>
    </row>
    <row r="77" spans="12:17" ht="13.9" customHeight="1">
      <c r="L77" s="71"/>
      <c r="M77" s="71"/>
      <c r="N77" s="71"/>
      <c r="O77" s="71"/>
      <c r="P77" s="71"/>
      <c r="Q77" s="71"/>
    </row>
    <row r="78" spans="12:17">
      <c r="L78" s="71"/>
      <c r="M78" s="71"/>
      <c r="N78" s="71"/>
      <c r="O78" s="71"/>
      <c r="P78" s="71"/>
      <c r="Q78" s="71"/>
    </row>
    <row r="79" spans="12:17">
      <c r="L79" s="71"/>
      <c r="M79" s="71"/>
      <c r="N79" s="71"/>
      <c r="O79" s="71"/>
      <c r="P79" s="71"/>
      <c r="Q79" s="71"/>
    </row>
    <row r="80" spans="12:17">
      <c r="L80" s="71"/>
      <c r="M80" s="71"/>
      <c r="N80" s="71"/>
      <c r="O80" s="71"/>
      <c r="P80" s="71"/>
      <c r="Q80" s="71"/>
    </row>
    <row r="81" spans="12:17">
      <c r="L81" s="71"/>
      <c r="M81" s="71"/>
      <c r="N81" s="71"/>
      <c r="O81" s="71"/>
      <c r="P81" s="71"/>
      <c r="Q81" s="71"/>
    </row>
    <row r="82" spans="12:17">
      <c r="L82" s="71"/>
      <c r="M82" s="71"/>
      <c r="N82" s="71"/>
      <c r="O82" s="71"/>
      <c r="P82" s="71"/>
      <c r="Q82" s="71"/>
    </row>
    <row r="83" spans="12:17">
      <c r="L83" s="71"/>
      <c r="M83" s="71"/>
      <c r="N83" s="71"/>
      <c r="O83" s="71"/>
      <c r="P83" s="71"/>
      <c r="Q83" s="71"/>
    </row>
    <row r="84" spans="12:17">
      <c r="L84" s="71"/>
      <c r="M84" s="71"/>
      <c r="N84" s="71"/>
      <c r="O84" s="71"/>
      <c r="P84" s="71"/>
      <c r="Q84" s="71"/>
    </row>
    <row r="85" spans="12:17">
      <c r="L85" s="71"/>
      <c r="M85" s="71"/>
      <c r="N85" s="71"/>
      <c r="O85" s="71"/>
      <c r="P85" s="71"/>
      <c r="Q85" s="71"/>
    </row>
  </sheetData>
  <sortState ref="L11:N29">
    <sortCondition descending="1" ref="N11:N29"/>
  </sortState>
  <mergeCells count="11">
    <mergeCell ref="L67:Q73"/>
    <mergeCell ref="L77:Q85"/>
    <mergeCell ref="A4:J7"/>
    <mergeCell ref="B38:J41"/>
    <mergeCell ref="B42:J43"/>
    <mergeCell ref="B44:J45"/>
    <mergeCell ref="A32:J33"/>
    <mergeCell ref="B9:B11"/>
    <mergeCell ref="B34:J37"/>
    <mergeCell ref="F9:F11"/>
    <mergeCell ref="J9:J11"/>
  </mergeCells>
  <pageMargins left="0.7" right="0.7" top="0.75" bottom="0.75" header="0.3" footer="0.3"/>
  <pageSetup orientation="portrait" horizontalDpi="360" verticalDpi="36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507756E0186B458FD8B4663F7AE7EF" ma:contentTypeVersion="10" ma:contentTypeDescription="Create a new document." ma:contentTypeScope="" ma:versionID="2dfd42a447c851a2483348132cd1549a">
  <xsd:schema xmlns:xsd="http://www.w3.org/2001/XMLSchema" xmlns:xs="http://www.w3.org/2001/XMLSchema" xmlns:p="http://schemas.microsoft.com/office/2006/metadata/properties" xmlns:ns3="3f9a9a9b-47b7-40d7-866d-e0f90d7684b3" targetNamespace="http://schemas.microsoft.com/office/2006/metadata/properties" ma:root="true" ma:fieldsID="b074115103e5b9f3097322d4731c7907" ns3:_="">
    <xsd:import namespace="3f9a9a9b-47b7-40d7-866d-e0f90d7684b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9a9a9b-47b7-40d7-866d-e0f90d768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BC0C6C-DC36-4E8F-B6A8-A9E72632A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9a9a9b-47b7-40d7-866d-e0f90d768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37AF10-B6A3-414F-9E9D-0C432D11675C}">
  <ds:schemaRefs>
    <ds:schemaRef ds:uri="http://schemas.microsoft.com/sharepoint/v3/contenttype/forms"/>
  </ds:schemaRefs>
</ds:datastoreItem>
</file>

<file path=customXml/itemProps3.xml><?xml version="1.0" encoding="utf-8"?>
<ds:datastoreItem xmlns:ds="http://schemas.openxmlformats.org/officeDocument/2006/customXml" ds:itemID="{D468E7C6-4DF0-4E45-A1A5-3C35F401A3BC}">
  <ds:schemaRefs>
    <ds:schemaRef ds:uri="3f9a9a9b-47b7-40d7-866d-e0f90d7684b3"/>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DA7 Example</vt:lpstr>
      <vt:lpstr>DA7.1 Template</vt:lpstr>
      <vt:lpstr>DA7.2 Template</vt:lpstr>
      <vt:lpstr>'DA7.2 Template'!Print_Area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2020-10-27T12:09:02Z</dcterms:created>
  <dcterms:modified xsi:type="dcterms:W3CDTF">2021-09-03T22:50:28Z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0x0101009B507756E0186B458FD8B4663F7AE7EF</vt:lpwstr>
  </property>
</Properties>
</file>