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ssignments_\ASS 5\"/>
    </mc:Choice>
  </mc:AlternateContent>
  <bookViews>
    <workbookView xWindow="0" yWindow="0" windowWidth="16200" windowHeight="702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8" i="1" l="1"/>
  <c r="F7" i="1"/>
  <c r="D7" i="1"/>
  <c r="D5" i="1"/>
  <c r="D3" i="1"/>
  <c r="D2" i="1"/>
  <c r="I7" i="1"/>
  <c r="K8" i="1"/>
  <c r="I8" i="1"/>
  <c r="I9" i="1" s="1"/>
  <c r="I5" i="1"/>
  <c r="I4" i="1"/>
</calcChain>
</file>

<file path=xl/sharedStrings.xml><?xml version="1.0" encoding="utf-8"?>
<sst xmlns="http://schemas.openxmlformats.org/spreadsheetml/2006/main" count="20" uniqueCount="17">
  <si>
    <t>Payment</t>
  </si>
  <si>
    <t xml:space="preserve">Al Gore </t>
  </si>
  <si>
    <t>George W. Bush</t>
  </si>
  <si>
    <t>Total</t>
  </si>
  <si>
    <t>Proportion</t>
  </si>
  <si>
    <t>p-value</t>
  </si>
  <si>
    <t>Test Statistic (Zcalc)</t>
  </si>
  <si>
    <t>Z critical</t>
  </si>
  <si>
    <t>p</t>
  </si>
  <si>
    <t>Exit Polls</t>
  </si>
  <si>
    <t>S.D</t>
  </si>
  <si>
    <t>sample mean</t>
  </si>
  <si>
    <t>n</t>
  </si>
  <si>
    <t>s.d</t>
  </si>
  <si>
    <t>s.e</t>
  </si>
  <si>
    <t>pop mean</t>
  </si>
  <si>
    <t>Payment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</si>
</sst>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E+00"/>
  </numFmts>
  <fonts count="5" x14ac:knownFonts="1">
    <font>
      <sz val="11"/>
      <color rgb="FF000000"/>
      <name val="Calibri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/>
    <xf numFmtId="0" fontId="1" fillId="0" borderId="0" xfId="0" applyFont="1"/>
    <xf numFmtId="0" fontId="4" fillId="0" borderId="0" xfId="0" applyFont="1"/>
    <xf numFmtId="16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J15" sqref="J15"/>
    </sheetView>
  </sheetViews>
  <sheetFormatPr defaultColWidth="14.453125" defaultRowHeight="15" customHeight="1" x14ac:dyDescent="0.35"/>
  <cols>
    <col min="1" max="1" width="10.81640625" customWidth="1"/>
    <col min="2" max="2" width="9.08984375" customWidth="1"/>
    <col min="3" max="3" width="19.453125" customWidth="1"/>
    <col min="4" max="6" width="9.08984375" customWidth="1"/>
    <col min="7" max="7" width="8.7265625" customWidth="1"/>
    <col min="8" max="8" width="21" customWidth="1"/>
    <col min="9" max="26" width="8.7265625" customWidth="1"/>
  </cols>
  <sheetData>
    <row r="1" spans="1:26" ht="14.25" customHeight="1" x14ac:dyDescent="0.35">
      <c r="A1" s="1" t="s">
        <v>0</v>
      </c>
      <c r="B1" s="2"/>
      <c r="C1" s="7" t="s">
        <v>16</v>
      </c>
      <c r="D1" s="2"/>
      <c r="E1" s="2"/>
      <c r="F1" s="2"/>
      <c r="G1" s="2"/>
      <c r="H1" s="6" t="s">
        <v>9</v>
      </c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5">
      <c r="A2" s="3">
        <v>27</v>
      </c>
      <c r="B2" s="2"/>
      <c r="C2" s="4" t="s">
        <v>11</v>
      </c>
      <c r="D2" s="4">
        <f>AVERAGE(A2:A221)</f>
        <v>21.631818181818183</v>
      </c>
      <c r="E2" s="4"/>
      <c r="F2" s="4"/>
      <c r="G2" s="2"/>
      <c r="H2" s="5" t="s">
        <v>1</v>
      </c>
      <c r="I2" s="4">
        <v>358</v>
      </c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5">
      <c r="A3" s="3">
        <v>24</v>
      </c>
      <c r="B3" s="2"/>
      <c r="C3" s="4" t="s">
        <v>12</v>
      </c>
      <c r="D3" s="4">
        <f>COUNT(A2:A221)</f>
        <v>220</v>
      </c>
      <c r="E3" s="4"/>
      <c r="F3" s="4"/>
      <c r="G3" s="2"/>
      <c r="H3" s="5" t="s">
        <v>2</v>
      </c>
      <c r="I3" s="4">
        <v>407</v>
      </c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3">
        <v>14</v>
      </c>
      <c r="B4" s="2"/>
      <c r="C4" s="4" t="s">
        <v>13</v>
      </c>
      <c r="D4" s="4">
        <v>6</v>
      </c>
      <c r="E4" s="4"/>
      <c r="F4" s="4"/>
      <c r="G4" s="2"/>
      <c r="H4" s="4" t="s">
        <v>3</v>
      </c>
      <c r="I4" s="4">
        <f>SUM(I2:I3)</f>
        <v>765</v>
      </c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3">
        <v>39</v>
      </c>
      <c r="B5" s="2"/>
      <c r="C5" s="4" t="s">
        <v>14</v>
      </c>
      <c r="D5" s="4">
        <f>D4/(SQRT(D3))</f>
        <v>0.40451991747794525</v>
      </c>
      <c r="E5" s="4"/>
      <c r="F5" s="4"/>
      <c r="G5" s="2"/>
      <c r="H5" s="4" t="s">
        <v>4</v>
      </c>
      <c r="I5" s="4">
        <f>I3/I4</f>
        <v>0.53202614379084967</v>
      </c>
      <c r="J5" s="4"/>
      <c r="K5" s="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5">
      <c r="A6" s="3">
        <v>13</v>
      </c>
      <c r="B6" s="2"/>
      <c r="C6" s="4" t="s">
        <v>15</v>
      </c>
      <c r="D6" s="4">
        <v>24</v>
      </c>
      <c r="E6" s="4"/>
      <c r="F6" s="4"/>
      <c r="G6" s="2"/>
      <c r="H6" s="4" t="s">
        <v>8</v>
      </c>
      <c r="I6" s="4">
        <v>0.5</v>
      </c>
      <c r="J6" s="4"/>
      <c r="K6" s="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3">
        <v>31</v>
      </c>
      <c r="B7" s="2"/>
      <c r="C7" s="4" t="s">
        <v>6</v>
      </c>
      <c r="D7" s="4">
        <f>(D2-D6)/D5</f>
        <v>-5.8543021390558163</v>
      </c>
      <c r="E7" s="4" t="s">
        <v>7</v>
      </c>
      <c r="F7" s="4">
        <f>_xlfn.NORM.S.INV(0.1)</f>
        <v>-1.2815515655446006</v>
      </c>
      <c r="G7" s="2"/>
      <c r="H7" s="4" t="s">
        <v>10</v>
      </c>
      <c r="I7" s="4">
        <f>SQRT((I6*(1-I6))/I4)</f>
        <v>1.8077538151554679E-2</v>
      </c>
      <c r="J7" s="4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5">
      <c r="A8" s="3">
        <v>26</v>
      </c>
      <c r="B8" s="2"/>
      <c r="C8" s="4" t="s">
        <v>5</v>
      </c>
      <c r="D8" s="8">
        <f>_xlfn.NORM.S.DIST(D7,TRUE)</f>
        <v>2.3950855216204892E-9</v>
      </c>
      <c r="E8" s="4"/>
      <c r="F8" s="4"/>
      <c r="G8" s="2"/>
      <c r="H8" s="4" t="s">
        <v>6</v>
      </c>
      <c r="I8" s="4">
        <f>(I5-I6)/I7</f>
        <v>1.7715987388523589</v>
      </c>
      <c r="J8" s="4" t="s">
        <v>7</v>
      </c>
      <c r="K8" s="4">
        <f>_xlfn.NORM.S.INV(0.9)</f>
        <v>1.2815515655446006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5">
      <c r="A9" s="3">
        <v>33</v>
      </c>
      <c r="B9" s="2"/>
      <c r="C9" s="4"/>
      <c r="D9" s="4"/>
      <c r="E9" s="4"/>
      <c r="F9" s="4"/>
      <c r="G9" s="2"/>
      <c r="H9" s="4" t="s">
        <v>5</v>
      </c>
      <c r="I9" s="4">
        <f>1-_xlfn.NORM.S.DIST(I8,TRUE)</f>
        <v>3.8230594600871193E-2</v>
      </c>
      <c r="J9" s="4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3">
        <v>13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3">
        <v>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5">
      <c r="A12" s="3">
        <v>17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3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3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3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3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3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3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3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5">
      <c r="A20" s="3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3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3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3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3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3">
        <v>14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3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3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3">
        <v>11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3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3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3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3">
        <v>18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3">
        <v>21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3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3">
        <v>18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3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3">
        <v>27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5">
      <c r="A38" s="3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5">
      <c r="A39" s="3">
        <v>21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5">
      <c r="A40" s="3">
        <v>22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3">
        <v>23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3">
        <v>18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3">
        <v>17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3">
        <v>23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3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3">
        <v>20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3">
        <v>20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3">
        <v>22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3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3">
        <v>13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3">
        <v>36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3">
        <v>18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3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3">
        <v>26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3">
        <v>19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3">
        <v>16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3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3">
        <v>16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3">
        <v>20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3">
        <v>16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3">
        <v>14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3">
        <v>25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3">
        <v>14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3">
        <v>35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3">
        <v>17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3">
        <v>16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3">
        <v>19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3">
        <v>19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3">
        <v>17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3">
        <v>18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3">
        <v>22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3">
        <v>23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3">
        <v>22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3">
        <v>27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3">
        <v>23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3">
        <v>23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3">
        <v>21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3">
        <v>20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3">
        <v>18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3">
        <v>29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3">
        <v>32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3">
        <v>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3">
        <v>15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3">
        <v>21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3">
        <v>26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3">
        <v>32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3">
        <v>20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3">
        <v>29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3">
        <v>25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3">
        <v>15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3">
        <v>21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3">
        <v>30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3">
        <v>24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3">
        <v>23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3">
        <v>14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3">
        <v>18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3">
        <v>22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3">
        <v>37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3">
        <v>24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3">
        <v>35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3">
        <v>29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3">
        <v>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3">
        <v>17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3">
        <v>27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3">
        <v>15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3">
        <v>19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3">
        <v>12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3">
        <v>19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3">
        <v>21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3">
        <v>19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3">
        <v>21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3">
        <v>15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3">
        <v>17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3">
        <v>20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3">
        <v>21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3">
        <v>31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3">
        <v>19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3">
        <v>27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3">
        <v>19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3">
        <v>26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3">
        <v>26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3">
        <v>26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3">
        <v>23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3">
        <v>12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3">
        <v>20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3">
        <v>34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3">
        <v>21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3">
        <v>24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3">
        <v>20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3">
        <v>21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3">
        <v>16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3">
        <v>23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3">
        <v>13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3">
        <v>19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3">
        <v>18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3">
        <v>31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3">
        <v>29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3">
        <v>23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3">
        <v>28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3">
        <v>19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3">
        <v>19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3">
        <v>22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3">
        <v>24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3">
        <v>21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3">
        <v>23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3">
        <v>14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3">
        <v>25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3">
        <v>17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3">
        <v>22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3">
        <v>21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3">
        <v>18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3">
        <v>22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3">
        <v>15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3">
        <v>27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3">
        <v>14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3">
        <v>23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3">
        <v>25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3">
        <v>24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3">
        <v>24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3">
        <v>17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3">
        <v>16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3">
        <v>30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3">
        <v>24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3">
        <v>17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3">
        <v>27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3">
        <v>24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3">
        <v>17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3">
        <v>10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3">
        <v>25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3">
        <v>15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3">
        <v>13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3">
        <v>29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3">
        <v>21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3">
        <v>22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3">
        <v>11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3">
        <v>25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3">
        <v>30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3">
        <v>23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3">
        <v>18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3">
        <v>19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3">
        <v>18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3">
        <v>14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3">
        <v>21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3">
        <v>22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3">
        <v>17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3">
        <v>19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3">
        <v>23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3">
        <v>31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3">
        <v>26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3">
        <v>25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3">
        <v>15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3">
        <v>16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3">
        <v>28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3">
        <v>27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3">
        <v>22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3">
        <v>12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3">
        <v>25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3">
        <v>12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3">
        <v>21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3">
        <v>19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3">
        <v>26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3">
        <v>16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3">
        <v>21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3">
        <v>30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3">
        <v>16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3">
        <v>25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3">
        <v>13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3">
        <v>11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3">
        <v>13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3">
        <v>22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3">
        <v>28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3">
        <v>14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3">
        <v>21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3">
        <v>30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3">
        <v>19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3">
        <v>14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3">
        <v>31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3">
        <v>9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3">
        <v>14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3">
        <v>21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3">
        <v>28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2019-04-29T22:10:21Z</dcterms:created>
  <dcterms:modified xsi:type="dcterms:W3CDTF">2019-05-04T00:21:47Z</dcterms:modified>
</cp:coreProperties>
</file>