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8_{A1F69CBB-AF7A-48DC-BF2C-EF8CF7DDF0C0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Original Data" sheetId="1" r:id="rId1"/>
    <sheet name="Sheet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1" l="1"/>
  <c r="G9" i="1"/>
  <c r="G6" i="1" l="1"/>
  <c r="D29" i="1"/>
  <c r="G8" i="1" s="1"/>
  <c r="D28" i="1"/>
  <c r="G7" i="1" s="1"/>
  <c r="F6" i="1"/>
  <c r="C6" i="1"/>
  <c r="C5" i="1"/>
  <c r="F7" i="1" s="1"/>
</calcChain>
</file>

<file path=xl/sharedStrings.xml><?xml version="1.0" encoding="utf-8"?>
<sst xmlns="http://schemas.openxmlformats.org/spreadsheetml/2006/main" count="24" uniqueCount="23">
  <si>
    <t>Year</t>
  </si>
  <si>
    <t>Median</t>
  </si>
  <si>
    <t>ARL</t>
  </si>
  <si>
    <t>CPI</t>
  </si>
  <si>
    <t>INSERT THE DATA THAT YOU WILL COMPARE HERE</t>
  </si>
  <si>
    <t>YEAR</t>
  </si>
  <si>
    <t>You will use this table to graph your data.</t>
  </si>
  <si>
    <t>Index</t>
  </si>
  <si>
    <t>Item:</t>
  </si>
  <si>
    <t>Education and communication</t>
  </si>
  <si>
    <t>Base Period:</t>
  </si>
  <si>
    <t>Years:</t>
  </si>
  <si>
    <t>Area:</t>
  </si>
  <si>
    <t>U.S. city average</t>
  </si>
  <si>
    <t>Base year is 2006 for index</t>
  </si>
  <si>
    <t>Annual (base=1999)</t>
  </si>
  <si>
    <t>Annual(base=2006)</t>
  </si>
  <si>
    <t>DECEMBER 1999=100 then transformed to base year annual =2006</t>
  </si>
  <si>
    <t>ARL Libraries Median Expenditures on Collection Materials for 2006-2013</t>
  </si>
  <si>
    <t>2006-2013</t>
  </si>
  <si>
    <t>CPI DATA</t>
  </si>
  <si>
    <t>Insert the graph on this worksheet or a separate worksheet and answer the questions from the assignment here also.</t>
  </si>
  <si>
    <t>The graph compares ARL and CPI over time. It shows that ARL is always higher than CPI. The graph also shows that the two metrics have been increasing over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</si>
</sst>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164" formatCode="_-* #,##0.00_-;\-* #,##0.00_-;_-* &quot;-&quot;??_-;_-@_-"/>
    <numFmt numFmtId="165" formatCode="_([$$-409]* #,##0_);_([$$-409]* \(#,##0\);_([$$-409]* &quot;-&quot;??_);_(@_)"/>
    <numFmt numFmtId="166" formatCode="#0.000"/>
    <numFmt numFmtId="167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0" xfId="0"/>
    <xf numFmtId="0" fontId="6" fillId="0" borderId="0" xfId="1" applyNumberFormat="1" applyFont="1" applyFill="1" applyAlignment="1">
      <alignment vertical="top"/>
    </xf>
    <xf numFmtId="42" fontId="6" fillId="0" borderId="0" xfId="1" applyNumberFormat="1" applyFont="1" applyFill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42" fontId="6" fillId="0" borderId="0" xfId="1" applyNumberFormat="1" applyFont="1" applyFill="1" applyBorder="1" applyAlignment="1">
      <alignment vertical="top"/>
    </xf>
    <xf numFmtId="42" fontId="7" fillId="0" borderId="0" xfId="0" applyNumberFormat="1" applyFont="1" applyFill="1" applyBorder="1" applyAlignment="1">
      <alignment horizontal="right" vertical="top"/>
    </xf>
    <xf numFmtId="0" fontId="1" fillId="0" borderId="0" xfId="0" applyFont="1" applyBorder="1"/>
    <xf numFmtId="165" fontId="0" fillId="0" borderId="0" xfId="0" applyNumberFormat="1" applyBorder="1"/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" fillId="0" borderId="0" xfId="0" applyFont="1"/>
    <xf numFmtId="0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6" fontId="9" fillId="0" borderId="1" xfId="0" applyNumberFormat="1" applyFont="1" applyFill="1" applyBorder="1" applyAlignment="1">
      <alignment horizontal="right"/>
    </xf>
    <xf numFmtId="167" fontId="0" fillId="0" borderId="1" xfId="0" applyNumberFormat="1" applyBorder="1"/>
    <xf numFmtId="0" fontId="1" fillId="0" borderId="3" xfId="0" applyFont="1" applyBorder="1"/>
    <xf numFmtId="0" fontId="9" fillId="0" borderId="0" xfId="0" applyFont="1" applyAlignment="1">
      <alignment horizontal="left" vertical="top" wrapText="1"/>
    </xf>
    <xf numFmtId="0" fontId="0" fillId="0" borderId="0" xfId="0"/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 wrapText="1"/>
    </xf>
  </cellXfs>
  <cellStyles count="14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ARL</a:t>
            </a:r>
            <a:r>
              <a:rPr lang="en-US" baseline="0"/>
              <a:t> vs CPI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'Original Data'!$F$5</c:f>
              <c:strCache>
                <c:ptCount val="1"/>
                <c:pt idx="0">
                  <c:v>ARL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'Original Data'!$E$6:$E$13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'Original Data'!$F$6:$F$13</c:f>
              <c:numCache>
                <c:formatCode>0.00</c:formatCode>
                <c:ptCount val="8"/>
                <c:pt idx="0">
                  <c:v>100</c:v>
                </c:pt>
                <c:pt idx="1">
                  <c:v>104.64383358771028</c:v>
                </c:pt>
                <c:pt idx="2" formatCode="General">
                  <c:v>113.95</c:v>
                </c:pt>
                <c:pt idx="3">
                  <c:v>114.07000000000001</c:v>
                </c:pt>
                <c:pt idx="4" formatCode="General">
                  <c:v>115.23</c:v>
                </c:pt>
                <c:pt idx="5" formatCode="General">
                  <c:v>115.78</c:v>
                </c:pt>
                <c:pt idx="6" formatCode="General">
                  <c:v>116.32</c:v>
                </c:pt>
                <c:pt idx="7" formatCode="General">
                  <c:v>117.56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3-4D3A-8D5E-E77730133E0C}"/>
            </c:ext>
          </c:extLst>
        </c:ser>
        <c:ser>
          <c:idx val="1"/>
          <c:order val="1"/>
          <c:tx>
            <c:strRef>
              <c:f>'Original Data'!$G$5</c:f>
              <c:strCache>
                <c:ptCount val="1"/>
                <c:pt idx="0">
                  <c:v>CPI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'Original Data'!$E$6:$E$13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'Original Data'!$G$6:$G$13</c:f>
              <c:numCache>
                <c:formatCode>0.00</c:formatCode>
                <c:ptCount val="8"/>
                <c:pt idx="0">
                  <c:v>100</c:v>
                </c:pt>
                <c:pt idx="1">
                  <c:v>101.13378248315688</c:v>
                </c:pt>
                <c:pt idx="2">
                  <c:v>103.90760346487005</c:v>
                </c:pt>
                <c:pt idx="3" formatCode="General">
                  <c:v>104.1</c:v>
                </c:pt>
                <c:pt idx="4" formatCode="General">
                  <c:v>104.78</c:v>
                </c:pt>
                <c:pt idx="5" formatCode="General">
                  <c:v>106.23</c:v>
                </c:pt>
                <c:pt idx="6" formatCode="General">
                  <c:v>107.5</c:v>
                </c:pt>
                <c:pt idx="7" formatCode="General">
                  <c:v>107.68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C3-4D3A-8D5E-E77730133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6829896"/>
        <c:axId val="456832520"/>
      </c:lineChart>
      <c:catAx>
        <c:axId val="45682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832520"/>
        <c:crosses val="autoZero"/>
        <c:auto val="1"/>
        <c:lblAlgn val="ctr"/>
        <c:lblOffset val="100"/>
        <c:noMultiLvlLbl val="0"/>
      </c:catAx>
      <c:valAx>
        <c:axId val="456832520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829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57150</xdr:colOff>
      <xdr:row>15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8319E6-CDF2-4AE9-AEE8-8A27ACFE9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opLeftCell="C10" zoomScale="150" zoomScaleNormal="150" zoomScalePageLayoutView="150" workbookViewId="0">
      <selection activeCell="J21" sqref="J21"/>
    </sheetView>
  </sheetViews>
  <sheetFormatPr defaultColWidth="8.85546875" defaultRowHeight="15" x14ac:dyDescent="0.25"/>
  <cols>
    <col min="1" max="2" width="14" customWidth="1"/>
    <col min="3" max="3" width="18.140625" customWidth="1"/>
    <col min="4" max="4" width="14.42578125" customWidth="1"/>
    <col min="5" max="6" width="15.7109375" customWidth="1"/>
    <col min="7" max="7" width="15.140625" customWidth="1"/>
    <col min="8" max="8" width="11.42578125" customWidth="1"/>
    <col min="9" max="9" width="12" customWidth="1"/>
    <col min="10" max="10" width="15.7109375" customWidth="1"/>
  </cols>
  <sheetData>
    <row r="1" spans="1:9" ht="15.95" x14ac:dyDescent="0.2">
      <c r="A1" s="1" t="s">
        <v>18</v>
      </c>
      <c r="B1" s="1"/>
    </row>
    <row r="3" spans="1:9" ht="14.1" customHeight="1" x14ac:dyDescent="0.2">
      <c r="A3" s="2" t="s">
        <v>0</v>
      </c>
      <c r="B3" s="2" t="s">
        <v>1</v>
      </c>
      <c r="C3" s="2" t="s">
        <v>7</v>
      </c>
      <c r="D3" s="12"/>
      <c r="E3" s="6" t="s">
        <v>4</v>
      </c>
    </row>
    <row r="4" spans="1:9" ht="14.1" customHeight="1" x14ac:dyDescent="0.2">
      <c r="A4" s="7">
        <v>2006</v>
      </c>
      <c r="B4" s="8">
        <v>9174733.6377473362</v>
      </c>
      <c r="C4" s="5">
        <v>100</v>
      </c>
      <c r="D4" s="13"/>
    </row>
    <row r="5" spans="1:9" x14ac:dyDescent="0.2">
      <c r="A5" s="7">
        <v>2007</v>
      </c>
      <c r="B5" s="8">
        <v>9600793</v>
      </c>
      <c r="C5" s="5">
        <f>SUM((((B5-$B$4)/$B$4) +1)*100)</f>
        <v>104.64383358771028</v>
      </c>
      <c r="D5" s="13"/>
      <c r="E5" s="2" t="s">
        <v>5</v>
      </c>
      <c r="F5" s="2" t="s">
        <v>2</v>
      </c>
      <c r="G5" s="2" t="s">
        <v>3</v>
      </c>
      <c r="I5" s="6"/>
    </row>
    <row r="6" spans="1:9" x14ac:dyDescent="0.2">
      <c r="A6" s="9">
        <v>2008</v>
      </c>
      <c r="B6" s="10">
        <v>10454644</v>
      </c>
      <c r="C6" s="5">
        <f>SUM((((B6-$B$4)/$B$4) +1)*100)</f>
        <v>113.95038169813199</v>
      </c>
      <c r="D6" s="13"/>
      <c r="E6" s="3">
        <v>2006</v>
      </c>
      <c r="F6" s="5">
        <f>C4</f>
        <v>100</v>
      </c>
      <c r="G6" s="5">
        <f>D27</f>
        <v>100</v>
      </c>
      <c r="I6" s="6"/>
    </row>
    <row r="7" spans="1:9" x14ac:dyDescent="0.2">
      <c r="A7" s="9">
        <v>2009</v>
      </c>
      <c r="B7" s="11">
        <v>10185100.711408244</v>
      </c>
      <c r="C7" s="5"/>
      <c r="D7" s="13"/>
      <c r="E7" s="3">
        <v>2007</v>
      </c>
      <c r="F7" s="5">
        <f>C5</f>
        <v>104.64383358771028</v>
      </c>
      <c r="G7" s="5">
        <f>D28</f>
        <v>101.13378248315688</v>
      </c>
    </row>
    <row r="8" spans="1:9" x14ac:dyDescent="0.2">
      <c r="A8" s="9">
        <v>2010</v>
      </c>
      <c r="B8" s="11">
        <v>10510456</v>
      </c>
      <c r="C8" s="5"/>
      <c r="D8" s="13"/>
      <c r="E8" s="3">
        <v>2008</v>
      </c>
      <c r="F8" s="3">
        <v>113.95</v>
      </c>
      <c r="G8" s="5">
        <f>D29</f>
        <v>103.90760346487005</v>
      </c>
      <c r="I8" s="6"/>
    </row>
    <row r="9" spans="1:9" x14ac:dyDescent="0.2">
      <c r="A9" s="9">
        <v>2011</v>
      </c>
      <c r="B9" s="11">
        <v>10888287</v>
      </c>
      <c r="C9" s="5"/>
      <c r="D9" s="13"/>
      <c r="E9" s="3">
        <v>2009</v>
      </c>
      <c r="F9" s="5">
        <f>F8+0.12</f>
        <v>114.07000000000001</v>
      </c>
      <c r="G9" s="3">
        <f>104.1</f>
        <v>104.1</v>
      </c>
    </row>
    <row r="10" spans="1:9" x14ac:dyDescent="0.2">
      <c r="A10" s="9">
        <v>2012</v>
      </c>
      <c r="B10" s="11">
        <v>11405344</v>
      </c>
      <c r="C10" s="5"/>
      <c r="D10" s="13"/>
      <c r="E10" s="3">
        <v>2010</v>
      </c>
      <c r="F10" s="3">
        <v>115.23</v>
      </c>
      <c r="G10" s="3">
        <v>104.78</v>
      </c>
    </row>
    <row r="11" spans="1:9" x14ac:dyDescent="0.2">
      <c r="A11" s="3">
        <v>2013</v>
      </c>
      <c r="B11" s="21">
        <v>11697021</v>
      </c>
      <c r="C11" s="4"/>
      <c r="D11" s="13"/>
      <c r="E11" s="3">
        <v>2011</v>
      </c>
      <c r="F11" s="3">
        <v>115.78</v>
      </c>
      <c r="G11" s="3">
        <v>106.23</v>
      </c>
    </row>
    <row r="12" spans="1:9" x14ac:dyDescent="0.2">
      <c r="D12" s="13"/>
      <c r="E12" s="3">
        <v>2012</v>
      </c>
      <c r="F12" s="3">
        <v>116.32</v>
      </c>
      <c r="G12" s="3">
        <v>107.5</v>
      </c>
    </row>
    <row r="13" spans="1:9" x14ac:dyDescent="0.2">
      <c r="E13" s="3">
        <v>2013</v>
      </c>
      <c r="F13" s="3">
        <v>117.56</v>
      </c>
      <c r="G13" s="3">
        <v>107.68</v>
      </c>
    </row>
    <row r="14" spans="1:9" x14ac:dyDescent="0.2">
      <c r="A14" t="s">
        <v>14</v>
      </c>
    </row>
    <row r="16" spans="1:9" x14ac:dyDescent="0.25">
      <c r="E16" s="6" t="s">
        <v>6</v>
      </c>
    </row>
    <row r="17" spans="1:7" x14ac:dyDescent="0.25">
      <c r="E17" s="6" t="s">
        <v>21</v>
      </c>
    </row>
    <row r="20" spans="1:7" x14ac:dyDescent="0.25">
      <c r="A20" s="22" t="s">
        <v>20</v>
      </c>
    </row>
    <row r="21" spans="1:7" x14ac:dyDescent="0.25">
      <c r="A21" s="14" t="s">
        <v>12</v>
      </c>
      <c r="B21" s="14"/>
      <c r="C21" s="23" t="s">
        <v>13</v>
      </c>
      <c r="D21" s="24"/>
      <c r="E21" s="24"/>
      <c r="F21" s="24"/>
      <c r="G21" s="24"/>
    </row>
    <row r="22" spans="1:7" x14ac:dyDescent="0.25">
      <c r="A22" s="14" t="s">
        <v>8</v>
      </c>
      <c r="B22" s="14"/>
      <c r="C22" s="23" t="s">
        <v>9</v>
      </c>
      <c r="D22" s="24"/>
      <c r="E22" s="24"/>
      <c r="F22" s="24"/>
      <c r="G22" s="24"/>
    </row>
    <row r="23" spans="1:7" x14ac:dyDescent="0.25">
      <c r="A23" s="14" t="s">
        <v>10</v>
      </c>
      <c r="B23" s="14"/>
      <c r="C23" s="23" t="s">
        <v>17</v>
      </c>
      <c r="D23" s="24"/>
      <c r="E23" s="24"/>
      <c r="F23" s="24"/>
      <c r="G23" s="24"/>
    </row>
    <row r="24" spans="1:7" x14ac:dyDescent="0.25">
      <c r="A24" s="14" t="s">
        <v>11</v>
      </c>
      <c r="B24" s="14"/>
      <c r="C24" s="25" t="s">
        <v>19</v>
      </c>
      <c r="D24" s="24"/>
      <c r="E24" s="24"/>
      <c r="F24" s="24"/>
      <c r="G24" s="24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ht="15.75" thickBot="1" x14ac:dyDescent="0.3">
      <c r="A26" s="15" t="s">
        <v>0</v>
      </c>
      <c r="B26" s="16"/>
      <c r="C26" s="17" t="s">
        <v>15</v>
      </c>
      <c r="D26" s="17" t="s">
        <v>16</v>
      </c>
      <c r="E26" s="6"/>
      <c r="F26" s="6"/>
      <c r="G26" s="6"/>
    </row>
    <row r="27" spans="1:7" ht="15.75" thickTop="1" x14ac:dyDescent="0.25">
      <c r="A27" s="18">
        <v>2006</v>
      </c>
      <c r="B27" s="19"/>
      <c r="C27" s="20">
        <v>103.9</v>
      </c>
      <c r="D27" s="5">
        <v>100</v>
      </c>
      <c r="E27" s="6"/>
      <c r="F27" s="6"/>
      <c r="G27" s="6"/>
    </row>
    <row r="28" spans="1:7" x14ac:dyDescent="0.25">
      <c r="A28" s="18">
        <v>2007</v>
      </c>
      <c r="B28" s="19"/>
      <c r="C28" s="20">
        <v>105.078</v>
      </c>
      <c r="D28" s="5">
        <f>SUM((((C28-$C$27)/$C$27)+1)*100)</f>
        <v>101.13378248315688</v>
      </c>
      <c r="E28" s="6"/>
      <c r="F28" s="6"/>
      <c r="G28" s="6"/>
    </row>
    <row r="29" spans="1:7" x14ac:dyDescent="0.25">
      <c r="A29" s="18">
        <v>2008</v>
      </c>
      <c r="B29" s="19"/>
      <c r="C29" s="20">
        <v>107.96</v>
      </c>
      <c r="D29" s="5">
        <f>SUM((((C29-$C$27)/$C$27)+1)*100)</f>
        <v>103.90760346487005</v>
      </c>
      <c r="E29" s="6"/>
      <c r="F29" s="6"/>
      <c r="G29" s="6"/>
    </row>
    <row r="30" spans="1:7" x14ac:dyDescent="0.25">
      <c r="A30" s="18">
        <v>2009</v>
      </c>
      <c r="B30" s="19"/>
      <c r="C30" s="20"/>
      <c r="D30" s="5"/>
      <c r="E30" s="6"/>
      <c r="F30" s="6"/>
      <c r="G30" s="6"/>
    </row>
    <row r="31" spans="1:7" x14ac:dyDescent="0.25">
      <c r="A31" s="18">
        <v>2010</v>
      </c>
      <c r="B31" s="19"/>
      <c r="C31" s="20"/>
      <c r="D31" s="5"/>
      <c r="E31" s="6"/>
      <c r="F31" s="6"/>
      <c r="G31" s="6"/>
    </row>
    <row r="32" spans="1:7" x14ac:dyDescent="0.25">
      <c r="A32" s="18">
        <v>2011</v>
      </c>
      <c r="B32" s="19"/>
      <c r="C32" s="20"/>
      <c r="D32" s="5"/>
      <c r="E32" s="6"/>
      <c r="F32" s="6"/>
      <c r="G32" s="6"/>
    </row>
    <row r="33" spans="1:7" x14ac:dyDescent="0.25">
      <c r="A33" s="18">
        <v>2012</v>
      </c>
      <c r="B33" s="19"/>
      <c r="C33" s="20"/>
      <c r="D33" s="5"/>
      <c r="E33" s="6"/>
      <c r="F33" s="6"/>
      <c r="G33" s="6"/>
    </row>
    <row r="34" spans="1:7" x14ac:dyDescent="0.25">
      <c r="A34" s="18">
        <v>2013</v>
      </c>
      <c r="B34" s="19"/>
      <c r="C34" s="20"/>
      <c r="D34" s="5"/>
      <c r="E34" s="6"/>
      <c r="F34" s="6"/>
      <c r="G34" s="6"/>
    </row>
  </sheetData>
  <mergeCells count="4">
    <mergeCell ref="C21:G21"/>
    <mergeCell ref="C22:G22"/>
    <mergeCell ref="C23:G23"/>
    <mergeCell ref="C24:G2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8714-C944-47E0-B7D4-5A20D7C08C58}">
  <dimension ref="I2:N6"/>
  <sheetViews>
    <sheetView tabSelected="1" topLeftCell="A2" workbookViewId="0">
      <selection activeCell="J9" sqref="J9"/>
    </sheetView>
  </sheetViews>
  <sheetFormatPr defaultRowHeight="15" x14ac:dyDescent="0.25"/>
  <sheetData>
    <row r="2" spans="9:14" x14ac:dyDescent="0.25">
      <c r="I2" s="26" t="s">
        <v>22</v>
      </c>
      <c r="J2" s="26"/>
      <c r="K2" s="26"/>
      <c r="L2" s="26"/>
      <c r="M2" s="26"/>
      <c r="N2" s="26"/>
    </row>
    <row r="3" spans="9:14" x14ac:dyDescent="0.25">
      <c r="I3" s="26"/>
      <c r="J3" s="26"/>
      <c r="K3" s="26"/>
      <c r="L3" s="26"/>
      <c r="M3" s="26"/>
      <c r="N3" s="26"/>
    </row>
    <row r="4" spans="9:14" x14ac:dyDescent="0.25">
      <c r="I4" s="26"/>
      <c r="J4" s="26"/>
      <c r="K4" s="26"/>
      <c r="L4" s="26"/>
      <c r="M4" s="26"/>
      <c r="N4" s="26"/>
    </row>
    <row r="5" spans="9:14" x14ac:dyDescent="0.25">
      <c r="I5" s="26"/>
      <c r="J5" s="26"/>
      <c r="K5" s="26"/>
      <c r="L5" s="26"/>
      <c r="M5" s="26"/>
      <c r="N5" s="26"/>
    </row>
    <row r="6" spans="9:14" x14ac:dyDescent="0.25">
      <c r="I6" s="26"/>
      <c r="J6" s="26"/>
      <c r="K6" s="26"/>
      <c r="L6" s="26"/>
      <c r="M6" s="26"/>
      <c r="N6" s="26"/>
    </row>
  </sheetData>
  <mergeCells count="1">
    <mergeCell ref="I2:N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Original Data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Kalusa Vivian</cp:lastModifiedBy>
  <dcterms:created xsi:type="dcterms:W3CDTF">2011-07-21T21:29:06Z</dcterms:created>
  <dcterms:modified xsi:type="dcterms:W3CDTF">2019-11-18T22:50:01Z</dcterms:modified>
  <cp:category/>
</cp:coreProperties>
</file>