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8_{F6EAAA3F-7136-4051-B59D-C26AD9132F46}" xr6:coauthVersionLast="36" xr6:coauthVersionMax="36" xr10:uidLastSave="{00000000-0000-0000-0000-000000000000}"/>
  <bookViews>
    <workbookView xWindow="0" yWindow="0" windowWidth="14370" windowHeight="4830" xr2:uid="{87BAED91-2E03-463B-8126-679BF53B0FBC}"/>
  </bookViews>
  <sheets>
    <sheet name="Break Even" sheetId="1" r:id="rId1"/>
    <sheet name="ASTR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2" l="1"/>
  <c r="F37" i="2"/>
  <c r="D37" i="2"/>
  <c r="D36" i="2"/>
  <c r="F36" i="2"/>
  <c r="G36" i="2" s="1"/>
  <c r="E36" i="2"/>
  <c r="E37" i="2" s="1"/>
  <c r="G35" i="2"/>
  <c r="F35" i="2"/>
  <c r="E35" i="2"/>
  <c r="E28" i="2"/>
  <c r="D28" i="2"/>
  <c r="E27" i="2"/>
  <c r="E29" i="2" s="1"/>
  <c r="D27" i="2"/>
  <c r="E23" i="2"/>
  <c r="E22" i="2"/>
  <c r="E24" i="2" s="1"/>
  <c r="E18" i="2"/>
  <c r="E17" i="2"/>
  <c r="E19" i="2" s="1"/>
  <c r="E12" i="2"/>
  <c r="E13" i="2"/>
  <c r="E14" i="2"/>
  <c r="E6" i="2"/>
  <c r="E8" i="2" s="1"/>
  <c r="B28" i="2"/>
  <c r="A28" i="2"/>
  <c r="A27" i="2"/>
  <c r="B19" i="1"/>
  <c r="B18" i="1"/>
  <c r="G8" i="1"/>
  <c r="A18" i="1"/>
  <c r="B22" i="2"/>
  <c r="B8" i="2"/>
  <c r="B13" i="2"/>
  <c r="B12" i="2"/>
  <c r="B18" i="2" s="1"/>
  <c r="B6" i="2"/>
  <c r="G37" i="2" l="1"/>
  <c r="G40" i="2" s="1"/>
  <c r="B14" i="2"/>
  <c r="B23" i="2" s="1"/>
  <c r="B24" i="2" s="1"/>
  <c r="B27" i="2" s="1"/>
  <c r="B9" i="1"/>
  <c r="D7" i="1"/>
  <c r="F6" i="1"/>
  <c r="D6" i="1"/>
  <c r="F5" i="1"/>
  <c r="A19" i="1"/>
  <c r="B5" i="1"/>
  <c r="B14" i="1" s="1"/>
  <c r="B15" i="1" s="1"/>
  <c r="B17" i="2" l="1"/>
  <c r="B19" i="2" s="1"/>
  <c r="B29" i="2" s="1"/>
  <c r="E6" i="1"/>
  <c r="E5" i="1"/>
  <c r="G5" i="1" s="1"/>
  <c r="F7" i="1"/>
  <c r="B8" i="1"/>
  <c r="B10" i="1" s="1"/>
  <c r="B20" i="1" s="1"/>
  <c r="E7" i="1" l="1"/>
  <c r="G6" i="1"/>
  <c r="G7" i="1" s="1"/>
  <c r="G10" i="1" s="1"/>
</calcChain>
</file>

<file path=xl/sharedStrings.xml><?xml version="1.0" encoding="utf-8"?>
<sst xmlns="http://schemas.openxmlformats.org/spreadsheetml/2006/main" count="82" uniqueCount="46">
  <si>
    <t>Contribution Margin</t>
  </si>
  <si>
    <t>Sales</t>
  </si>
  <si>
    <t>Item</t>
  </si>
  <si>
    <t>per  100 yds</t>
  </si>
  <si>
    <t>Less Variable Cost</t>
  </si>
  <si>
    <t>CM per Unit</t>
  </si>
  <si>
    <t>Sales Per Unit</t>
  </si>
  <si>
    <t>CM Ratio</t>
  </si>
  <si>
    <t>Contribution Margin Ratio</t>
  </si>
  <si>
    <t xml:space="preserve">Break Even point in terms of sales unit </t>
  </si>
  <si>
    <t>Fixed Costs</t>
  </si>
  <si>
    <t>Contribution Margin per Unit</t>
  </si>
  <si>
    <t>Break Even point in terms of sales dolars</t>
  </si>
  <si>
    <t>Break-Even in dollars</t>
  </si>
  <si>
    <t>PRAVEEN CO</t>
  </si>
  <si>
    <t xml:space="preserve">Contribution Margin Income Statement </t>
  </si>
  <si>
    <t>Units</t>
  </si>
  <si>
    <t>$ Per Unit</t>
  </si>
  <si>
    <t>Total</t>
  </si>
  <si>
    <t>Less Fixed Costs</t>
  </si>
  <si>
    <t>Net income</t>
  </si>
  <si>
    <t>Selling Price</t>
  </si>
  <si>
    <t>at Break-Even Point-Product XT</t>
  </si>
  <si>
    <t>Contribution Margin 2019</t>
  </si>
  <si>
    <t>Contribution Margin  income statement</t>
  </si>
  <si>
    <t>For the Year Ended 31 December  2019</t>
  </si>
  <si>
    <t>Variable Cost</t>
  </si>
  <si>
    <t>Fixed Cost</t>
  </si>
  <si>
    <t>Net Income</t>
  </si>
  <si>
    <t xml:space="preserve">Unit sold </t>
  </si>
  <si>
    <t>Break-Even  Units</t>
  </si>
  <si>
    <t>Break-Even Units</t>
  </si>
  <si>
    <t>Contribution Margin Ratio 2019</t>
  </si>
  <si>
    <t>Break Even point in terms of sales unit 2019</t>
  </si>
  <si>
    <t>Break Even point in terms of sales dolars 2019</t>
  </si>
  <si>
    <t xml:space="preserve">Unit </t>
  </si>
  <si>
    <t>ASTRO COMPANY</t>
  </si>
  <si>
    <t xml:space="preserve"> Forecasted Contribution Margin  income statement</t>
  </si>
  <si>
    <t>Contribution Margin 2020</t>
  </si>
  <si>
    <t>For the Year Ending 31 December  2020</t>
  </si>
  <si>
    <t>Contribution Margin Ratio 2020</t>
  </si>
  <si>
    <t>Break Even point in terms of sales unit 2020</t>
  </si>
  <si>
    <t>Break Even point in terms of sales dolars 2020</t>
  </si>
  <si>
    <t>ASTRO</t>
  </si>
  <si>
    <t xml:space="preserve">Forecasted Contribution Margin Income Statement </t>
  </si>
  <si>
    <t>at Break-Even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</si>
</sst>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_(&quot;$&quot;* #,##0_);_(&quot;$&quot;* \(#,##0\);_(&quot;$&quot;* &quot;-&quot;??_);_(@_)"/>
    <numFmt numFmtId="173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rgb="FFFF0000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44" fontId="3" fillId="2" borderId="0" xfId="0" applyNumberFormat="1" applyFont="1" applyFill="1"/>
    <xf numFmtId="0" fontId="3" fillId="2" borderId="0" xfId="0" applyFont="1" applyFill="1" applyAlignment="1">
      <alignment horizontal="left" indent="3"/>
    </xf>
    <xf numFmtId="0" fontId="2" fillId="2" borderId="1" xfId="0" applyFont="1" applyFill="1" applyBorder="1"/>
    <xf numFmtId="44" fontId="2" fillId="2" borderId="1" xfId="0" applyNumberFormat="1" applyFont="1" applyFill="1" applyBorder="1"/>
    <xf numFmtId="0" fontId="3" fillId="2" borderId="0" xfId="0" applyFont="1" applyFill="1" applyBorder="1"/>
    <xf numFmtId="2" fontId="3" fillId="2" borderId="0" xfId="0" applyNumberFormat="1" applyFont="1" applyFill="1" applyBorder="1"/>
    <xf numFmtId="44" fontId="3" fillId="2" borderId="0" xfId="0" applyNumberFormat="1" applyFont="1" applyFill="1" applyBorder="1"/>
    <xf numFmtId="0" fontId="3" fillId="2" borderId="2" xfId="0" applyFont="1" applyFill="1" applyBorder="1"/>
    <xf numFmtId="2" fontId="3" fillId="2" borderId="2" xfId="0" applyNumberFormat="1" applyFont="1" applyFill="1" applyBorder="1"/>
    <xf numFmtId="44" fontId="3" fillId="2" borderId="2" xfId="0" applyNumberFormat="1" applyFont="1" applyFill="1" applyBorder="1"/>
    <xf numFmtId="2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3" fillId="2" borderId="1" xfId="0" applyFont="1" applyFill="1" applyBorder="1"/>
    <xf numFmtId="44" fontId="3" fillId="2" borderId="1" xfId="0" applyNumberFormat="1" applyFont="1" applyFill="1" applyBorder="1"/>
    <xf numFmtId="0" fontId="3" fillId="2" borderId="0" xfId="0" applyFont="1" applyFill="1" applyAlignment="1"/>
    <xf numFmtId="0" fontId="2" fillId="2" borderId="1" xfId="0" applyFont="1" applyFill="1" applyBorder="1" applyAlignment="1"/>
    <xf numFmtId="2" fontId="2" fillId="2" borderId="1" xfId="0" applyNumberFormat="1" applyFont="1" applyFill="1" applyBorder="1"/>
    <xf numFmtId="9" fontId="2" fillId="2" borderId="1" xfId="1" applyFont="1" applyFill="1" applyBorder="1"/>
    <xf numFmtId="0" fontId="2" fillId="2" borderId="0" xfId="0" applyFont="1" applyFill="1" applyAlignment="1">
      <alignment horizontal="center"/>
    </xf>
    <xf numFmtId="0" fontId="4" fillId="2" borderId="0" xfId="0" applyFont="1" applyFill="1"/>
    <xf numFmtId="173" fontId="4" fillId="2" borderId="0" xfId="2" applyNumberFormat="1" applyFont="1" applyFill="1" applyBorder="1"/>
    <xf numFmtId="173" fontId="2" fillId="2" borderId="1" xfId="2" applyNumberFormat="1" applyFont="1" applyFill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168" fontId="6" fillId="2" borderId="0" xfId="2" applyNumberFormat="1" applyFont="1" applyFill="1"/>
    <xf numFmtId="168" fontId="6" fillId="2" borderId="2" xfId="2" applyNumberFormat="1" applyFont="1" applyFill="1" applyBorder="1"/>
    <xf numFmtId="0" fontId="6" fillId="2" borderId="0" xfId="0" applyFont="1" applyFill="1"/>
    <xf numFmtId="168" fontId="5" fillId="2" borderId="1" xfId="0" applyNumberFormat="1" applyFont="1" applyFill="1" applyBorder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AD4B-19FD-41BF-A8BE-028D83580959}">
  <dimension ref="A1:H21"/>
  <sheetViews>
    <sheetView tabSelected="1" workbookViewId="0">
      <selection activeCell="F14" sqref="F14"/>
    </sheetView>
  </sheetViews>
  <sheetFormatPr defaultRowHeight="16.5" x14ac:dyDescent="0.3"/>
  <cols>
    <col min="1" max="1" width="36" style="1" bestFit="1" customWidth="1"/>
    <col min="2" max="3" width="14" style="1" bestFit="1" customWidth="1"/>
    <col min="4" max="4" width="22.28515625" style="1" bestFit="1" customWidth="1"/>
    <col min="5" max="5" width="9.28515625" style="1" bestFit="1" customWidth="1"/>
    <col min="6" max="6" width="10.7109375" style="1" bestFit="1" customWidth="1"/>
    <col min="7" max="7" width="14.42578125" style="1" bestFit="1" customWidth="1"/>
    <col min="8" max="8" width="12.5703125" style="1" bestFit="1" customWidth="1"/>
    <col min="9" max="16384" width="9.140625" style="1"/>
  </cols>
  <sheetData>
    <row r="1" spans="1:8" x14ac:dyDescent="0.3">
      <c r="A1" s="20" t="s">
        <v>0</v>
      </c>
      <c r="B1" s="20"/>
      <c r="D1" s="20" t="s">
        <v>14</v>
      </c>
      <c r="E1" s="20"/>
      <c r="F1" s="20"/>
      <c r="G1" s="20"/>
    </row>
    <row r="2" spans="1:8" x14ac:dyDescent="0.3">
      <c r="A2" s="1" t="s">
        <v>2</v>
      </c>
      <c r="B2" s="1" t="s">
        <v>3</v>
      </c>
      <c r="D2" s="20" t="s">
        <v>15</v>
      </c>
      <c r="E2" s="20"/>
      <c r="F2" s="20"/>
      <c r="G2" s="20"/>
    </row>
    <row r="3" spans="1:8" x14ac:dyDescent="0.3">
      <c r="A3" s="1" t="s">
        <v>21</v>
      </c>
      <c r="B3" s="2">
        <v>200</v>
      </c>
      <c r="D3" s="20" t="s">
        <v>22</v>
      </c>
      <c r="E3" s="20"/>
      <c r="F3" s="20"/>
      <c r="G3" s="20"/>
    </row>
    <row r="4" spans="1:8" x14ac:dyDescent="0.3">
      <c r="A4" s="3" t="s">
        <v>4</v>
      </c>
      <c r="B4" s="2">
        <v>140</v>
      </c>
      <c r="E4" s="1" t="s">
        <v>16</v>
      </c>
      <c r="F4" s="1" t="s">
        <v>17</v>
      </c>
      <c r="G4" s="1" t="s">
        <v>18</v>
      </c>
    </row>
    <row r="5" spans="1:8" ht="17.25" thickBot="1" x14ac:dyDescent="0.35">
      <c r="A5" s="4" t="s">
        <v>0</v>
      </c>
      <c r="B5" s="5">
        <f>B3-B4</f>
        <v>60</v>
      </c>
      <c r="D5" s="6" t="s">
        <v>1</v>
      </c>
      <c r="E5" s="7">
        <f>B15</f>
        <v>4500</v>
      </c>
      <c r="F5" s="8">
        <f>B3</f>
        <v>200</v>
      </c>
      <c r="G5" s="8">
        <f>E5*F5</f>
        <v>900000</v>
      </c>
    </row>
    <row r="6" spans="1:8" ht="17.25" thickTop="1" x14ac:dyDescent="0.3">
      <c r="D6" s="9" t="str">
        <f>A4</f>
        <v>Less Variable Cost</v>
      </c>
      <c r="E6" s="10">
        <f>B15</f>
        <v>4500</v>
      </c>
      <c r="F6" s="11">
        <f>B4</f>
        <v>140</v>
      </c>
      <c r="G6" s="11">
        <f>E6*F6</f>
        <v>630000</v>
      </c>
    </row>
    <row r="7" spans="1:8" x14ac:dyDescent="0.3">
      <c r="A7" s="20" t="s">
        <v>8</v>
      </c>
      <c r="B7" s="20"/>
      <c r="D7" s="1" t="str">
        <f>A5</f>
        <v>Contribution Margin</v>
      </c>
      <c r="E7" s="12">
        <f>E6</f>
        <v>4500</v>
      </c>
      <c r="F7" s="2">
        <f>B5</f>
        <v>60</v>
      </c>
      <c r="G7" s="2">
        <f>G5-G6</f>
        <v>270000</v>
      </c>
      <c r="H7" s="2"/>
    </row>
    <row r="8" spans="1:8" x14ac:dyDescent="0.3">
      <c r="A8" s="1" t="s">
        <v>5</v>
      </c>
      <c r="B8" s="2">
        <f>B5</f>
        <v>60</v>
      </c>
      <c r="D8" s="1" t="s">
        <v>19</v>
      </c>
      <c r="G8" s="2">
        <f>B13</f>
        <v>270000</v>
      </c>
      <c r="H8" s="13"/>
    </row>
    <row r="9" spans="1:8" x14ac:dyDescent="0.3">
      <c r="A9" s="1" t="s">
        <v>6</v>
      </c>
      <c r="B9" s="2">
        <f>B3</f>
        <v>200</v>
      </c>
    </row>
    <row r="10" spans="1:8" ht="17.25" thickBot="1" x14ac:dyDescent="0.35">
      <c r="A10" s="4" t="s">
        <v>7</v>
      </c>
      <c r="B10" s="19">
        <f>B8/B9</f>
        <v>0.3</v>
      </c>
      <c r="D10" s="14" t="s">
        <v>20</v>
      </c>
      <c r="E10" s="14"/>
      <c r="F10" s="14"/>
      <c r="G10" s="15">
        <f>G7-G8</f>
        <v>0</v>
      </c>
    </row>
    <row r="11" spans="1:8" ht="17.25" thickTop="1" x14ac:dyDescent="0.3"/>
    <row r="12" spans="1:8" ht="15" customHeight="1" x14ac:dyDescent="0.3">
      <c r="A12" s="20" t="s">
        <v>9</v>
      </c>
      <c r="B12" s="20"/>
      <c r="C12" s="16"/>
    </row>
    <row r="13" spans="1:8" x14ac:dyDescent="0.3">
      <c r="A13" s="16" t="s">
        <v>10</v>
      </c>
      <c r="B13" s="2">
        <v>270000</v>
      </c>
    </row>
    <row r="14" spans="1:8" x14ac:dyDescent="0.3">
      <c r="A14" s="16" t="s">
        <v>11</v>
      </c>
      <c r="B14" s="2">
        <f>B5</f>
        <v>60</v>
      </c>
    </row>
    <row r="15" spans="1:8" ht="17.25" thickBot="1" x14ac:dyDescent="0.35">
      <c r="A15" s="17" t="s">
        <v>30</v>
      </c>
      <c r="B15" s="18">
        <f>B13/B14</f>
        <v>4500</v>
      </c>
    </row>
    <row r="16" spans="1:8" ht="17.25" thickTop="1" x14ac:dyDescent="0.3">
      <c r="B16" s="2"/>
    </row>
    <row r="17" spans="1:3" x14ac:dyDescent="0.3">
      <c r="A17" s="20" t="s">
        <v>12</v>
      </c>
      <c r="B17" s="20"/>
    </row>
    <row r="18" spans="1:3" x14ac:dyDescent="0.3">
      <c r="A18" s="1" t="str">
        <f>A15</f>
        <v>Break-Even  Units</v>
      </c>
      <c r="B18" s="2">
        <f>B15</f>
        <v>4500</v>
      </c>
      <c r="C18" s="2"/>
    </row>
    <row r="19" spans="1:3" x14ac:dyDescent="0.3">
      <c r="A19" s="1" t="str">
        <f>A10</f>
        <v>CM Ratio</v>
      </c>
      <c r="B19" s="2">
        <f>B3</f>
        <v>200</v>
      </c>
    </row>
    <row r="20" spans="1:3" ht="17.25" thickBot="1" x14ac:dyDescent="0.35">
      <c r="A20" s="17" t="s">
        <v>13</v>
      </c>
      <c r="B20" s="5">
        <f>B18*B19</f>
        <v>900000</v>
      </c>
    </row>
    <row r="21" spans="1:3" ht="17.25" thickTop="1" x14ac:dyDescent="0.3"/>
  </sheetData>
  <mergeCells count="7">
    <mergeCell ref="A1:B1"/>
    <mergeCell ref="A7:B7"/>
    <mergeCell ref="A12:B12"/>
    <mergeCell ref="A17:B17"/>
    <mergeCell ref="D2:G2"/>
    <mergeCell ref="D3:G3"/>
    <mergeCell ref="D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A449C-C300-48BF-9449-CB080875D8FA}">
  <dimension ref="A1:G41"/>
  <sheetViews>
    <sheetView topLeftCell="A21" workbookViewId="0">
      <selection activeCell="A36" sqref="A36"/>
    </sheetView>
  </sheetViews>
  <sheetFormatPr defaultRowHeight="16.5" x14ac:dyDescent="0.3"/>
  <cols>
    <col min="1" max="1" width="34.28515625" style="1" customWidth="1"/>
    <col min="2" max="2" width="18.85546875" style="1" customWidth="1"/>
    <col min="3" max="3" width="10.7109375" style="1" bestFit="1" customWidth="1"/>
    <col min="4" max="4" width="33.5703125" style="1" customWidth="1"/>
    <col min="5" max="5" width="22.140625" style="1" customWidth="1"/>
    <col min="6" max="6" width="12.5703125" style="1" bestFit="1" customWidth="1"/>
    <col min="7" max="7" width="15.7109375" style="1" bestFit="1" customWidth="1"/>
    <col min="8" max="16384" width="9.140625" style="1"/>
  </cols>
  <sheetData>
    <row r="1" spans="1:6" x14ac:dyDescent="0.3">
      <c r="A1" s="20" t="s">
        <v>36</v>
      </c>
      <c r="B1" s="20"/>
      <c r="D1" s="20" t="s">
        <v>36</v>
      </c>
      <c r="E1" s="20"/>
    </row>
    <row r="2" spans="1:6" x14ac:dyDescent="0.3">
      <c r="A2" s="24" t="s">
        <v>24</v>
      </c>
      <c r="B2" s="24"/>
      <c r="D2" s="24" t="s">
        <v>37</v>
      </c>
      <c r="E2" s="24"/>
    </row>
    <row r="3" spans="1:6" x14ac:dyDescent="0.3">
      <c r="A3" s="24" t="s">
        <v>25</v>
      </c>
      <c r="B3" s="24"/>
      <c r="D3" s="24" t="s">
        <v>39</v>
      </c>
      <c r="E3" s="24"/>
    </row>
    <row r="4" spans="1:6" x14ac:dyDescent="0.3">
      <c r="A4" s="25" t="s">
        <v>1</v>
      </c>
      <c r="B4" s="26">
        <v>1000000</v>
      </c>
      <c r="D4" s="25" t="s">
        <v>1</v>
      </c>
      <c r="E4" s="26">
        <v>1000000</v>
      </c>
    </row>
    <row r="5" spans="1:6" x14ac:dyDescent="0.3">
      <c r="A5" s="25" t="s">
        <v>26</v>
      </c>
      <c r="B5" s="27">
        <v>800000</v>
      </c>
      <c r="D5" s="25" t="s">
        <v>26</v>
      </c>
      <c r="E5" s="27">
        <v>400000</v>
      </c>
    </row>
    <row r="6" spans="1:6" x14ac:dyDescent="0.3">
      <c r="A6" s="25" t="s">
        <v>0</v>
      </c>
      <c r="B6" s="26">
        <f>B4-B5</f>
        <v>200000</v>
      </c>
      <c r="D6" s="25" t="s">
        <v>0</v>
      </c>
      <c r="E6" s="26">
        <f>E4-E5</f>
        <v>600000</v>
      </c>
    </row>
    <row r="7" spans="1:6" x14ac:dyDescent="0.3">
      <c r="A7" s="25" t="s">
        <v>27</v>
      </c>
      <c r="B7" s="26">
        <v>250000</v>
      </c>
      <c r="D7" s="25" t="s">
        <v>27</v>
      </c>
      <c r="E7" s="26">
        <v>450000</v>
      </c>
    </row>
    <row r="8" spans="1:6" ht="17.25" thickBot="1" x14ac:dyDescent="0.35">
      <c r="A8" s="28" t="s">
        <v>28</v>
      </c>
      <c r="B8" s="29">
        <f>SUM(B6-B7)</f>
        <v>-50000</v>
      </c>
      <c r="D8" s="28" t="s">
        <v>28</v>
      </c>
      <c r="E8" s="29">
        <f>SUM(E6-E7)</f>
        <v>150000</v>
      </c>
    </row>
    <row r="9" spans="1:6" ht="17.25" thickTop="1" x14ac:dyDescent="0.3">
      <c r="A9" s="21" t="s">
        <v>29</v>
      </c>
      <c r="B9" s="22">
        <v>20000</v>
      </c>
      <c r="D9" s="21" t="s">
        <v>35</v>
      </c>
      <c r="E9" s="22">
        <v>20000</v>
      </c>
    </row>
    <row r="10" spans="1:6" x14ac:dyDescent="0.3">
      <c r="A10" s="20" t="s">
        <v>23</v>
      </c>
      <c r="B10" s="20"/>
      <c r="D10" s="20" t="s">
        <v>38</v>
      </c>
      <c r="E10" s="20"/>
    </row>
    <row r="11" spans="1:6" x14ac:dyDescent="0.3">
      <c r="A11" s="1" t="s">
        <v>2</v>
      </c>
      <c r="D11" s="1" t="s">
        <v>2</v>
      </c>
    </row>
    <row r="12" spans="1:6" x14ac:dyDescent="0.3">
      <c r="A12" s="1" t="s">
        <v>21</v>
      </c>
      <c r="B12" s="2">
        <f>B4/B9</f>
        <v>50</v>
      </c>
      <c r="D12" s="1" t="s">
        <v>21</v>
      </c>
      <c r="E12" s="2">
        <f>E4/E9</f>
        <v>50</v>
      </c>
    </row>
    <row r="13" spans="1:6" x14ac:dyDescent="0.3">
      <c r="A13" s="3" t="s">
        <v>4</v>
      </c>
      <c r="B13" s="2">
        <f>B5/B9</f>
        <v>40</v>
      </c>
      <c r="D13" s="3" t="s">
        <v>4</v>
      </c>
      <c r="E13" s="2">
        <f t="shared" ref="E13" si="0">E5/E9</f>
        <v>20</v>
      </c>
    </row>
    <row r="14" spans="1:6" ht="17.25" thickBot="1" x14ac:dyDescent="0.35">
      <c r="A14" s="4" t="s">
        <v>0</v>
      </c>
      <c r="B14" s="5">
        <f>B12-B13</f>
        <v>10</v>
      </c>
      <c r="D14" s="4" t="s">
        <v>0</v>
      </c>
      <c r="E14" s="5">
        <f t="shared" ref="E14" si="1">E12-E13</f>
        <v>30</v>
      </c>
    </row>
    <row r="15" spans="1:6" ht="17.25" thickTop="1" x14ac:dyDescent="0.3"/>
    <row r="16" spans="1:6" x14ac:dyDescent="0.3">
      <c r="A16" s="20" t="s">
        <v>32</v>
      </c>
      <c r="B16" s="20"/>
      <c r="D16" s="20" t="s">
        <v>40</v>
      </c>
      <c r="E16" s="20"/>
      <c r="F16" s="2"/>
    </row>
    <row r="17" spans="1:7" x14ac:dyDescent="0.3">
      <c r="A17" s="1" t="s">
        <v>5</v>
      </c>
      <c r="B17" s="2">
        <f>B14</f>
        <v>10</v>
      </c>
      <c r="D17" s="1" t="s">
        <v>5</v>
      </c>
      <c r="E17" s="2">
        <f>E14</f>
        <v>30</v>
      </c>
      <c r="F17" s="13"/>
    </row>
    <row r="18" spans="1:7" x14ac:dyDescent="0.3">
      <c r="A18" s="1" t="s">
        <v>6</v>
      </c>
      <c r="B18" s="2">
        <f>B12</f>
        <v>50</v>
      </c>
      <c r="D18" s="1" t="s">
        <v>6</v>
      </c>
      <c r="E18" s="2">
        <f>E12</f>
        <v>50</v>
      </c>
    </row>
    <row r="19" spans="1:7" ht="17.25" thickBot="1" x14ac:dyDescent="0.35">
      <c r="A19" s="4" t="s">
        <v>7</v>
      </c>
      <c r="B19" s="19">
        <f>B17/B18</f>
        <v>0.2</v>
      </c>
      <c r="D19" s="4" t="s">
        <v>7</v>
      </c>
      <c r="E19" s="19">
        <f>E17/E18</f>
        <v>0.6</v>
      </c>
    </row>
    <row r="20" spans="1:7" ht="17.25" thickTop="1" x14ac:dyDescent="0.3"/>
    <row r="21" spans="1:7" ht="15" customHeight="1" x14ac:dyDescent="0.3">
      <c r="A21" s="20" t="s">
        <v>33</v>
      </c>
      <c r="B21" s="20"/>
      <c r="C21" s="16"/>
      <c r="D21" s="20" t="s">
        <v>41</v>
      </c>
      <c r="E21" s="20"/>
    </row>
    <row r="22" spans="1:7" x14ac:dyDescent="0.3">
      <c r="A22" s="16" t="s">
        <v>10</v>
      </c>
      <c r="B22" s="2">
        <f>B7</f>
        <v>250000</v>
      </c>
      <c r="D22" s="16" t="s">
        <v>10</v>
      </c>
      <c r="E22" s="2">
        <f>E7</f>
        <v>450000</v>
      </c>
    </row>
    <row r="23" spans="1:7" x14ac:dyDescent="0.3">
      <c r="A23" s="16" t="s">
        <v>11</v>
      </c>
      <c r="B23" s="2">
        <f>B14</f>
        <v>10</v>
      </c>
      <c r="D23" s="16" t="s">
        <v>11</v>
      </c>
      <c r="E23" s="2">
        <f>E14</f>
        <v>30</v>
      </c>
    </row>
    <row r="24" spans="1:7" ht="17.25" thickBot="1" x14ac:dyDescent="0.35">
      <c r="A24" s="17" t="s">
        <v>31</v>
      </c>
      <c r="B24" s="23">
        <f>B22/B23</f>
        <v>25000</v>
      </c>
      <c r="D24" s="17" t="s">
        <v>31</v>
      </c>
      <c r="E24" s="23">
        <f>E22/E23</f>
        <v>15000</v>
      </c>
    </row>
    <row r="25" spans="1:7" ht="17.25" thickTop="1" x14ac:dyDescent="0.3">
      <c r="B25" s="2"/>
    </row>
    <row r="26" spans="1:7" x14ac:dyDescent="0.3">
      <c r="A26" s="20" t="s">
        <v>34</v>
      </c>
      <c r="B26" s="20"/>
      <c r="D26" s="20" t="s">
        <v>42</v>
      </c>
      <c r="E26" s="20"/>
    </row>
    <row r="27" spans="1:7" x14ac:dyDescent="0.3">
      <c r="A27" s="1" t="str">
        <f>A24</f>
        <v>Break-Even Units</v>
      </c>
      <c r="B27" s="2">
        <f>B24</f>
        <v>25000</v>
      </c>
      <c r="D27" s="1" t="str">
        <f>D24</f>
        <v>Break-Even Units</v>
      </c>
      <c r="E27" s="2">
        <f>E24</f>
        <v>15000</v>
      </c>
    </row>
    <row r="28" spans="1:7" x14ac:dyDescent="0.3">
      <c r="A28" s="1" t="str">
        <f>A12</f>
        <v>Selling Price</v>
      </c>
      <c r="B28" s="2">
        <f>B12</f>
        <v>50</v>
      </c>
      <c r="D28" s="1" t="str">
        <f>D12</f>
        <v>Selling Price</v>
      </c>
      <c r="E28" s="2">
        <f>E12</f>
        <v>50</v>
      </c>
    </row>
    <row r="29" spans="1:7" ht="17.25" thickBot="1" x14ac:dyDescent="0.35">
      <c r="A29" s="17" t="s">
        <v>13</v>
      </c>
      <c r="B29" s="5">
        <f>B27*B28</f>
        <v>1250000</v>
      </c>
      <c r="D29" s="17" t="s">
        <v>13</v>
      </c>
      <c r="E29" s="5">
        <f>E27*E28</f>
        <v>750000</v>
      </c>
    </row>
    <row r="30" spans="1:7" ht="17.25" thickTop="1" x14ac:dyDescent="0.3"/>
    <row r="31" spans="1:7" x14ac:dyDescent="0.3">
      <c r="D31" s="20" t="s">
        <v>43</v>
      </c>
      <c r="E31" s="20"/>
      <c r="F31" s="20"/>
      <c r="G31" s="20"/>
    </row>
    <row r="32" spans="1:7" x14ac:dyDescent="0.3">
      <c r="D32" s="20" t="s">
        <v>44</v>
      </c>
      <c r="E32" s="20"/>
      <c r="F32" s="20"/>
      <c r="G32" s="20"/>
    </row>
    <row r="33" spans="4:7" x14ac:dyDescent="0.3">
      <c r="D33" s="20" t="s">
        <v>45</v>
      </c>
      <c r="E33" s="20"/>
      <c r="F33" s="20"/>
      <c r="G33" s="20"/>
    </row>
    <row r="34" spans="4:7" x14ac:dyDescent="0.3">
      <c r="D34" s="6"/>
      <c r="E34" s="6" t="s">
        <v>16</v>
      </c>
      <c r="F34" s="6" t="s">
        <v>17</v>
      </c>
      <c r="G34" s="1" t="s">
        <v>18</v>
      </c>
    </row>
    <row r="35" spans="4:7" x14ac:dyDescent="0.3">
      <c r="D35" s="6" t="s">
        <v>1</v>
      </c>
      <c r="E35" s="7">
        <f>E9</f>
        <v>20000</v>
      </c>
      <c r="F35" s="8">
        <f>E12</f>
        <v>50</v>
      </c>
      <c r="G35" s="8">
        <f>E35*F35</f>
        <v>1000000</v>
      </c>
    </row>
    <row r="36" spans="4:7" x14ac:dyDescent="0.3">
      <c r="D36" s="9" t="str">
        <f>D13</f>
        <v>Less Variable Cost</v>
      </c>
      <c r="E36" s="10">
        <f>E9</f>
        <v>20000</v>
      </c>
      <c r="F36" s="11">
        <f>E13</f>
        <v>20</v>
      </c>
      <c r="G36" s="11">
        <f>E36*F36</f>
        <v>400000</v>
      </c>
    </row>
    <row r="37" spans="4:7" x14ac:dyDescent="0.3">
      <c r="D37" s="1" t="str">
        <f>D14</f>
        <v>Contribution Margin</v>
      </c>
      <c r="E37" s="12">
        <f>E36</f>
        <v>20000</v>
      </c>
      <c r="F37" s="2">
        <f>E14</f>
        <v>30</v>
      </c>
      <c r="G37" s="2">
        <f>G35-G36</f>
        <v>600000</v>
      </c>
    </row>
    <row r="38" spans="4:7" x14ac:dyDescent="0.3">
      <c r="D38" s="1" t="s">
        <v>19</v>
      </c>
      <c r="G38" s="2">
        <f>E7</f>
        <v>450000</v>
      </c>
    </row>
    <row r="40" spans="4:7" ht="17.25" thickBot="1" x14ac:dyDescent="0.35">
      <c r="D40" s="4" t="s">
        <v>20</v>
      </c>
      <c r="E40" s="4"/>
      <c r="F40" s="4"/>
      <c r="G40" s="5">
        <f>G37-G38</f>
        <v>150000</v>
      </c>
    </row>
    <row r="41" spans="4:7" ht="17.25" thickTop="1" x14ac:dyDescent="0.3"/>
  </sheetData>
  <mergeCells count="17">
    <mergeCell ref="A1:B1"/>
    <mergeCell ref="D21:E21"/>
    <mergeCell ref="D26:E26"/>
    <mergeCell ref="D31:G31"/>
    <mergeCell ref="D32:G32"/>
    <mergeCell ref="D33:G33"/>
    <mergeCell ref="D1:E1"/>
    <mergeCell ref="A26:B26"/>
    <mergeCell ref="A2:B2"/>
    <mergeCell ref="A3:B3"/>
    <mergeCell ref="D2:E2"/>
    <mergeCell ref="D3:E3"/>
    <mergeCell ref="D10:E10"/>
    <mergeCell ref="D16:E16"/>
    <mergeCell ref="A10:B10"/>
    <mergeCell ref="A16:B16"/>
    <mergeCell ref="A21:B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Break Even</vt:lpstr>
      <vt:lpstr>ASTRO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Dagra</dc:creator>
  <cp:lastModifiedBy>Dagra</cp:lastModifiedBy>
  <dcterms:created xsi:type="dcterms:W3CDTF">2020-12-05T15:33:30Z</dcterms:created>
  <dcterms:modified xsi:type="dcterms:W3CDTF">2020-12-05T17:13:24Z</dcterms:modified>
</cp:coreProperties>
</file>