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0490" windowHeight="7755" activeTab="1"/>
  </bookViews>
  <sheets>
    <sheet name="Lowell Hospital" sheetId="1" r:id="rId1"/>
    <sheet name="Rockinham Hospital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2" l="1"/>
  <c r="D16" i="2"/>
  <c r="D12" i="2"/>
  <c r="D13" i="2"/>
  <c r="D14" i="2"/>
  <c r="D15" i="2"/>
  <c r="D11" i="2"/>
  <c r="F5" i="2"/>
  <c r="B5" i="2"/>
  <c r="D25" i="1" l="1"/>
  <c r="D24" i="1"/>
  <c r="D23" i="1"/>
  <c r="D22" i="1"/>
  <c r="D21" i="1"/>
  <c r="D20" i="1"/>
  <c r="D19" i="1"/>
  <c r="C10" i="1"/>
  <c r="D10" i="1"/>
  <c r="D13" i="1" s="1"/>
  <c r="E10" i="1"/>
  <c r="F10" i="1"/>
  <c r="B10" i="1"/>
  <c r="F11" i="1"/>
  <c r="F13" i="1" s="1"/>
  <c r="E11" i="1"/>
  <c r="C13" i="1"/>
  <c r="E13" i="1"/>
  <c r="B13" i="1"/>
</calcChain>
</file>

<file path=xl/sharedStrings.xml><?xml version="1.0" encoding="utf-8"?>
<sst xmlns="http://schemas.openxmlformats.org/spreadsheetml/2006/main" count="45" uniqueCount="36">
  <si>
    <t>Year</t>
  </si>
  <si>
    <t>Net Income</t>
  </si>
  <si>
    <t>Depreciation</t>
  </si>
  <si>
    <t>Principal Payment</t>
  </si>
  <si>
    <t>Net Cash Flow</t>
  </si>
  <si>
    <t>Increase in Inventory</t>
  </si>
  <si>
    <t>Increase in A payable</t>
  </si>
  <si>
    <t>Decrease in W capital</t>
  </si>
  <si>
    <t>Income before tax</t>
  </si>
  <si>
    <t>Tax charge (40%)</t>
  </si>
  <si>
    <t>Add- Depreciation</t>
  </si>
  <si>
    <t>NPV Calculation</t>
  </si>
  <si>
    <t>at 10% cost of capital</t>
  </si>
  <si>
    <t>cashflow</t>
  </si>
  <si>
    <t>Salvage value</t>
  </si>
  <si>
    <t>Present Value</t>
  </si>
  <si>
    <t>PV factor</t>
  </si>
  <si>
    <t>Cash Flow</t>
  </si>
  <si>
    <t>Net Present Value</t>
  </si>
  <si>
    <t>Project should not be accepted since the NPV is negative</t>
  </si>
  <si>
    <t>Optical Disk #1</t>
  </si>
  <si>
    <t>Initial Cost</t>
  </si>
  <si>
    <t>$13M</t>
  </si>
  <si>
    <t>Optical Disk #2</t>
  </si>
  <si>
    <t xml:space="preserve">Initial Cost </t>
  </si>
  <si>
    <t>$8M</t>
  </si>
  <si>
    <t>Useful Life</t>
  </si>
  <si>
    <t>5 years</t>
  </si>
  <si>
    <t>Salvage Value</t>
  </si>
  <si>
    <t>$1M</t>
  </si>
  <si>
    <t xml:space="preserve">Depreciation </t>
  </si>
  <si>
    <t>$2.4M</t>
  </si>
  <si>
    <t>$1.42M</t>
  </si>
  <si>
    <t>Cash Flow Calculation</t>
  </si>
  <si>
    <t>after tax saving</t>
  </si>
  <si>
    <t>The company should accept Optical Disk 2 since it has a positive NPV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</si>
</sst>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8" fontId="0" fillId="0" borderId="1" xfId="0" applyNumberFormat="1" applyBorder="1"/>
    <xf numFmtId="6" fontId="0" fillId="0" borderId="1" xfId="0" applyNumberFormat="1" applyBorder="1"/>
    <xf numFmtId="6" fontId="0" fillId="0" borderId="1" xfId="0" applyNumberFormat="1" applyBorder="1" applyAlignment="1">
      <alignment vertical="center" wrapText="1"/>
    </xf>
    <xf numFmtId="0" fontId="1" fillId="0" borderId="1" xfId="0" applyFont="1" applyBorder="1"/>
    <xf numFmtId="44" fontId="0" fillId="0" borderId="0" xfId="1" applyFont="1"/>
    <xf numFmtId="6" fontId="0" fillId="0" borderId="0" xfId="0" applyNumberFormat="1"/>
    <xf numFmtId="3" fontId="0" fillId="0" borderId="0" xfId="0" applyNumberForma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C24" sqref="C24"/>
    </sheetView>
  </sheetViews>
  <sheetFormatPr defaultRowHeight="15" x14ac:dyDescent="0.25"/>
  <cols>
    <col min="1" max="1" width="19.85546875" bestFit="1" customWidth="1"/>
    <col min="3" max="4" width="13.5703125" bestFit="1" customWidth="1"/>
  </cols>
  <sheetData>
    <row r="1" spans="1:6" x14ac:dyDescent="0.25">
      <c r="A1" s="5" t="s">
        <v>0</v>
      </c>
      <c r="B1" s="5">
        <v>1</v>
      </c>
      <c r="C1" s="5">
        <v>2</v>
      </c>
      <c r="D1" s="5">
        <v>3</v>
      </c>
      <c r="E1" s="5">
        <v>4</v>
      </c>
      <c r="F1" s="5">
        <v>5</v>
      </c>
    </row>
    <row r="2" spans="1:6" x14ac:dyDescent="0.25">
      <c r="A2" s="1" t="s">
        <v>1</v>
      </c>
      <c r="B2" s="4">
        <v>-10</v>
      </c>
      <c r="C2" s="4">
        <v>-5</v>
      </c>
      <c r="D2" s="4">
        <v>0</v>
      </c>
      <c r="E2" s="4">
        <v>10</v>
      </c>
      <c r="F2" s="4">
        <v>100</v>
      </c>
    </row>
    <row r="3" spans="1:6" x14ac:dyDescent="0.25">
      <c r="A3" s="1" t="s">
        <v>2</v>
      </c>
      <c r="B3" s="3">
        <v>-5</v>
      </c>
      <c r="C3" s="3">
        <v>-5</v>
      </c>
      <c r="D3" s="3">
        <v>-5</v>
      </c>
      <c r="E3" s="3">
        <v>-5</v>
      </c>
      <c r="F3" s="3">
        <v>-5</v>
      </c>
    </row>
    <row r="4" spans="1:6" x14ac:dyDescent="0.25">
      <c r="A4" s="1" t="s">
        <v>3</v>
      </c>
      <c r="B4" s="2">
        <v>-2.5</v>
      </c>
      <c r="C4" s="2">
        <v>-2.5</v>
      </c>
      <c r="D4" s="2">
        <v>-2.5</v>
      </c>
      <c r="E4" s="2">
        <v>-2.5</v>
      </c>
      <c r="F4" s="2">
        <v>-2.5</v>
      </c>
    </row>
    <row r="5" spans="1:6" x14ac:dyDescent="0.25">
      <c r="A5" s="1" t="s">
        <v>4</v>
      </c>
      <c r="B5" s="2">
        <v>2.25</v>
      </c>
      <c r="C5" s="2">
        <v>2.25</v>
      </c>
      <c r="D5" s="2">
        <v>2.25</v>
      </c>
      <c r="E5" s="2">
        <v>2.25</v>
      </c>
      <c r="F5" s="2">
        <v>2.25</v>
      </c>
    </row>
    <row r="6" spans="1:6" x14ac:dyDescent="0.25">
      <c r="A6" s="1" t="s">
        <v>5</v>
      </c>
      <c r="B6" s="2">
        <v>-7.5</v>
      </c>
      <c r="C6" s="2">
        <v>-7.5</v>
      </c>
      <c r="D6" s="2">
        <v>-7.5</v>
      </c>
      <c r="E6" s="2">
        <v>0</v>
      </c>
      <c r="F6" s="2">
        <v>0</v>
      </c>
    </row>
    <row r="7" spans="1:6" x14ac:dyDescent="0.25">
      <c r="A7" s="1" t="s">
        <v>6</v>
      </c>
      <c r="B7" s="2">
        <v>1.5</v>
      </c>
      <c r="C7" s="2">
        <v>1.5</v>
      </c>
      <c r="D7" s="2">
        <v>1.5</v>
      </c>
      <c r="E7" s="2">
        <v>0</v>
      </c>
      <c r="F7" s="2">
        <v>0</v>
      </c>
    </row>
    <row r="8" spans="1:6" x14ac:dyDescent="0.25">
      <c r="A8" s="1" t="s">
        <v>7</v>
      </c>
      <c r="B8" s="2">
        <v>0</v>
      </c>
      <c r="C8" s="2">
        <v>0</v>
      </c>
      <c r="D8" s="2">
        <v>0</v>
      </c>
      <c r="E8" s="2">
        <v>1.5</v>
      </c>
      <c r="F8" s="2">
        <v>1.5</v>
      </c>
    </row>
    <row r="9" spans="1:6" x14ac:dyDescent="0.25">
      <c r="A9" s="1" t="s">
        <v>14</v>
      </c>
      <c r="B9" s="2">
        <v>0</v>
      </c>
      <c r="C9" s="2">
        <v>0</v>
      </c>
      <c r="D9" s="2">
        <v>0</v>
      </c>
      <c r="E9" s="2">
        <v>0</v>
      </c>
      <c r="F9" s="2">
        <v>5</v>
      </c>
    </row>
    <row r="10" spans="1:6" x14ac:dyDescent="0.25">
      <c r="A10" s="1" t="s">
        <v>8</v>
      </c>
      <c r="B10" s="3">
        <f>SUM(B2:B9)</f>
        <v>-21.25</v>
      </c>
      <c r="C10" s="3">
        <f t="shared" ref="C10:F10" si="0">SUM(C2:C9)</f>
        <v>-16.25</v>
      </c>
      <c r="D10" s="3">
        <f t="shared" si="0"/>
        <v>-11.25</v>
      </c>
      <c r="E10" s="3">
        <f t="shared" si="0"/>
        <v>6.25</v>
      </c>
      <c r="F10" s="3">
        <f t="shared" si="0"/>
        <v>101.25</v>
      </c>
    </row>
    <row r="11" spans="1:6" x14ac:dyDescent="0.25">
      <c r="A11" s="1" t="s">
        <v>9</v>
      </c>
      <c r="B11" s="2">
        <v>0</v>
      </c>
      <c r="C11" s="2">
        <v>0</v>
      </c>
      <c r="D11" s="2">
        <v>0</v>
      </c>
      <c r="E11" s="2">
        <f>-40%*E10</f>
        <v>-2.5</v>
      </c>
      <c r="F11" s="2">
        <f>-40%*F10</f>
        <v>-40.5</v>
      </c>
    </row>
    <row r="12" spans="1:6" x14ac:dyDescent="0.25">
      <c r="A12" s="1" t="s">
        <v>10</v>
      </c>
      <c r="B12" s="3">
        <v>5</v>
      </c>
      <c r="C12" s="3">
        <v>5</v>
      </c>
      <c r="D12" s="3">
        <v>5</v>
      </c>
      <c r="E12" s="3">
        <v>5</v>
      </c>
      <c r="F12" s="3">
        <v>5</v>
      </c>
    </row>
    <row r="13" spans="1:6" x14ac:dyDescent="0.25">
      <c r="A13" s="1" t="s">
        <v>17</v>
      </c>
      <c r="B13" s="3">
        <f>SUM(B10:B12)</f>
        <v>-16.25</v>
      </c>
      <c r="C13" s="3">
        <f t="shared" ref="C13:F13" si="1">SUM(C10:C12)</f>
        <v>-11.25</v>
      </c>
      <c r="D13" s="3">
        <f t="shared" si="1"/>
        <v>-6.25</v>
      </c>
      <c r="E13" s="3">
        <f t="shared" si="1"/>
        <v>8.75</v>
      </c>
      <c r="F13" s="3">
        <f t="shared" si="1"/>
        <v>65.75</v>
      </c>
    </row>
    <row r="16" spans="1:6" x14ac:dyDescent="0.25">
      <c r="A16" t="s">
        <v>11</v>
      </c>
      <c r="B16" s="9" t="s">
        <v>12</v>
      </c>
      <c r="C16" s="9"/>
    </row>
    <row r="18" spans="1:4" x14ac:dyDescent="0.25">
      <c r="A18" s="5" t="s">
        <v>0</v>
      </c>
      <c r="B18" s="5" t="s">
        <v>13</v>
      </c>
      <c r="C18" s="5" t="s">
        <v>16</v>
      </c>
      <c r="D18" s="5" t="s">
        <v>15</v>
      </c>
    </row>
    <row r="19" spans="1:4" x14ac:dyDescent="0.25">
      <c r="A19" s="1">
        <v>0</v>
      </c>
      <c r="B19" s="2">
        <v>-30.2</v>
      </c>
      <c r="C19" s="1">
        <v>1</v>
      </c>
      <c r="D19" s="2">
        <f>B19*C19</f>
        <v>-30.2</v>
      </c>
    </row>
    <row r="20" spans="1:4" x14ac:dyDescent="0.25">
      <c r="A20" s="1">
        <v>1</v>
      </c>
      <c r="B20" s="3">
        <v>-16</v>
      </c>
      <c r="C20" s="1">
        <v>0.90908999999999995</v>
      </c>
      <c r="D20" s="2">
        <f>B20*C20</f>
        <v>-14.545439999999999</v>
      </c>
    </row>
    <row r="21" spans="1:4" x14ac:dyDescent="0.25">
      <c r="A21" s="1">
        <v>2</v>
      </c>
      <c r="B21" s="3">
        <v>-11</v>
      </c>
      <c r="C21" s="1">
        <v>0.82650000000000001</v>
      </c>
      <c r="D21" s="2">
        <f>C21*B21</f>
        <v>-9.0914999999999999</v>
      </c>
    </row>
    <row r="22" spans="1:4" x14ac:dyDescent="0.25">
      <c r="A22" s="1">
        <v>3</v>
      </c>
      <c r="B22" s="3">
        <v>-6</v>
      </c>
      <c r="C22" s="1">
        <v>0.75129999999999997</v>
      </c>
      <c r="D22" s="2">
        <f>C22*B22</f>
        <v>-4.5077999999999996</v>
      </c>
    </row>
    <row r="23" spans="1:4" x14ac:dyDescent="0.25">
      <c r="A23" s="1">
        <v>4</v>
      </c>
      <c r="B23" s="3">
        <v>9</v>
      </c>
      <c r="C23" s="1">
        <v>0.68300000000000005</v>
      </c>
      <c r="D23" s="2">
        <f>C23*B23</f>
        <v>6.1470000000000002</v>
      </c>
    </row>
    <row r="24" spans="1:4" x14ac:dyDescent="0.25">
      <c r="A24" s="1">
        <v>5</v>
      </c>
      <c r="B24" s="3">
        <v>66</v>
      </c>
      <c r="C24" s="1">
        <v>0.62090000000000001</v>
      </c>
      <c r="D24" s="2">
        <f>B24*C24</f>
        <v>40.979399999999998</v>
      </c>
    </row>
    <row r="25" spans="1:4" x14ac:dyDescent="0.25">
      <c r="A25" s="1"/>
      <c r="B25" s="10" t="s">
        <v>18</v>
      </c>
      <c r="C25" s="11"/>
      <c r="D25" s="2">
        <f>SUM(D19:D24)</f>
        <v>-11.218340000000005</v>
      </c>
    </row>
    <row r="27" spans="1:4" x14ac:dyDescent="0.25">
      <c r="A27" t="s">
        <v>19</v>
      </c>
    </row>
  </sheetData>
  <mergeCells count="2">
    <mergeCell ref="B16:C16"/>
    <mergeCell ref="B25:C25"/>
  </mergeCells>
  <pageMargins left="0.7" right="0.7" top="0.75" bottom="0.75" header="0.3" footer="0.3"/>
  <pageSetup orientation="portrait" r:id="rId1"/>
  <ignoredErrors>
    <ignoredError sqref="B10:F1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L15" sqref="L15"/>
    </sheetView>
  </sheetViews>
  <sheetFormatPr defaultRowHeight="15" x14ac:dyDescent="0.25"/>
  <cols>
    <col min="1" max="1" width="14" bestFit="1" customWidth="1"/>
    <col min="2" max="2" width="14.5703125" bestFit="1" customWidth="1"/>
    <col min="3" max="3" width="15" bestFit="1" customWidth="1"/>
    <col min="5" max="5" width="14" bestFit="1" customWidth="1"/>
  </cols>
  <sheetData>
    <row r="1" spans="1:6" x14ac:dyDescent="0.25">
      <c r="A1" t="s">
        <v>20</v>
      </c>
      <c r="E1" t="s">
        <v>23</v>
      </c>
    </row>
    <row r="2" spans="1:6" x14ac:dyDescent="0.25">
      <c r="A2" t="s">
        <v>21</v>
      </c>
      <c r="B2" t="s">
        <v>22</v>
      </c>
      <c r="E2" t="s">
        <v>24</v>
      </c>
      <c r="F2" t="s">
        <v>25</v>
      </c>
    </row>
    <row r="3" spans="1:6" x14ac:dyDescent="0.25">
      <c r="A3" t="s">
        <v>26</v>
      </c>
      <c r="B3" t="s">
        <v>27</v>
      </c>
      <c r="E3" t="s">
        <v>26</v>
      </c>
      <c r="F3" t="s">
        <v>27</v>
      </c>
    </row>
    <row r="4" spans="1:6" x14ac:dyDescent="0.25">
      <c r="A4" t="s">
        <v>28</v>
      </c>
      <c r="B4" t="s">
        <v>29</v>
      </c>
      <c r="E4" t="s">
        <v>14</v>
      </c>
      <c r="F4" s="7">
        <v>900000</v>
      </c>
    </row>
    <row r="5" spans="1:6" x14ac:dyDescent="0.25">
      <c r="A5" t="s">
        <v>30</v>
      </c>
      <c r="B5" s="6">
        <f>(13-1)/5</f>
        <v>2.4</v>
      </c>
      <c r="E5" t="s">
        <v>30</v>
      </c>
      <c r="F5">
        <f>(8-0.9)/5</f>
        <v>1.42</v>
      </c>
    </row>
    <row r="6" spans="1:6" x14ac:dyDescent="0.25">
      <c r="B6" t="s">
        <v>31</v>
      </c>
      <c r="F6" t="s">
        <v>32</v>
      </c>
    </row>
    <row r="8" spans="1:6" x14ac:dyDescent="0.25">
      <c r="A8" t="s">
        <v>33</v>
      </c>
    </row>
    <row r="10" spans="1:6" x14ac:dyDescent="0.25">
      <c r="A10" t="s">
        <v>0</v>
      </c>
      <c r="B10" t="s">
        <v>34</v>
      </c>
      <c r="C10" t="s">
        <v>16</v>
      </c>
      <c r="D10" t="s">
        <v>15</v>
      </c>
    </row>
    <row r="11" spans="1:6" x14ac:dyDescent="0.25">
      <c r="A11">
        <v>1</v>
      </c>
      <c r="B11" s="8">
        <v>850000</v>
      </c>
      <c r="C11">
        <v>0.94340000000000002</v>
      </c>
      <c r="D11">
        <f>B11*C11</f>
        <v>801890</v>
      </c>
    </row>
    <row r="12" spans="1:6" x14ac:dyDescent="0.25">
      <c r="A12">
        <v>2</v>
      </c>
      <c r="B12" s="8">
        <v>850000</v>
      </c>
      <c r="C12">
        <v>0.89</v>
      </c>
      <c r="D12">
        <f t="shared" ref="D12:D15" si="0">B12*C12</f>
        <v>756500</v>
      </c>
    </row>
    <row r="13" spans="1:6" x14ac:dyDescent="0.25">
      <c r="A13">
        <v>3</v>
      </c>
      <c r="B13" s="8">
        <v>850000</v>
      </c>
      <c r="C13">
        <v>0.83960000000000001</v>
      </c>
      <c r="D13">
        <f t="shared" si="0"/>
        <v>713660</v>
      </c>
    </row>
    <row r="14" spans="1:6" x14ac:dyDescent="0.25">
      <c r="A14">
        <v>4</v>
      </c>
      <c r="B14" s="8">
        <v>850000</v>
      </c>
      <c r="C14">
        <v>0.79210000000000003</v>
      </c>
      <c r="D14">
        <f t="shared" si="0"/>
        <v>673285</v>
      </c>
    </row>
    <row r="15" spans="1:6" x14ac:dyDescent="0.25">
      <c r="A15">
        <v>5</v>
      </c>
      <c r="B15" s="8">
        <v>850000</v>
      </c>
      <c r="C15">
        <v>0.74729999999999996</v>
      </c>
      <c r="D15">
        <f t="shared" si="0"/>
        <v>635205</v>
      </c>
    </row>
    <row r="16" spans="1:6" x14ac:dyDescent="0.25">
      <c r="D16">
        <f>SUM(D11:D15)</f>
        <v>3580540</v>
      </c>
    </row>
    <row r="17" spans="2:3" x14ac:dyDescent="0.25">
      <c r="B17" t="s">
        <v>18</v>
      </c>
    </row>
    <row r="18" spans="2:3" x14ac:dyDescent="0.25">
      <c r="C18" s="6">
        <f>D16-5000000</f>
        <v>-1419460</v>
      </c>
    </row>
    <row r="20" spans="2:3" x14ac:dyDescent="0.25">
      <c r="B2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Lowell Hospital</vt:lpstr>
      <vt:lpstr>Rockinham Hospital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folks</dc:creator>
  <cp:lastModifiedBy>ADMIN</cp:lastModifiedBy>
  <dcterms:created xsi:type="dcterms:W3CDTF">2018-10-22T13:33:36Z</dcterms:created>
  <dcterms:modified xsi:type="dcterms:W3CDTF">2018-10-22T15:45:16Z</dcterms:modified>
</cp:coreProperties>
</file>