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nst\Desktop\"/>
    </mc:Choice>
  </mc:AlternateContent>
  <bookViews>
    <workbookView xWindow="0" yWindow="0" windowWidth="8520" windowHeight="21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D39" i="1"/>
  <c r="D38" i="1"/>
  <c r="D22" i="1"/>
  <c r="B22" i="1"/>
  <c r="J12" i="1"/>
  <c r="D18" i="1"/>
  <c r="D17" i="1"/>
  <c r="D11" i="1"/>
  <c r="C9" i="1"/>
  <c r="D6" i="1"/>
</calcChain>
</file>

<file path=xl/sharedStrings.xml><?xml version="1.0" encoding="utf-8"?>
<sst xmlns="http://schemas.openxmlformats.org/spreadsheetml/2006/main" count="25" uniqueCount="25">
  <si>
    <t>Opening Work inprogress</t>
  </si>
  <si>
    <t>Overheads</t>
  </si>
  <si>
    <t>To production</t>
  </si>
  <si>
    <t>Beginning inventory</t>
  </si>
  <si>
    <t>Cost of goods manufactured</t>
  </si>
  <si>
    <t>less closing inventory</t>
  </si>
  <si>
    <t>Cost of goods sold</t>
  </si>
  <si>
    <t>Direct labour</t>
  </si>
  <si>
    <t>Drect materials</t>
  </si>
  <si>
    <t xml:space="preserve">Indirect materials </t>
  </si>
  <si>
    <t xml:space="preserve">Sales commission </t>
  </si>
  <si>
    <t xml:space="preserve">Used </t>
  </si>
  <si>
    <t xml:space="preserve">Balance </t>
  </si>
  <si>
    <t>Advertising cost</t>
  </si>
  <si>
    <t>Materials used 326000</t>
  </si>
  <si>
    <t>Supervisor salaries</t>
  </si>
  <si>
    <t>Indirect labour</t>
  </si>
  <si>
    <t xml:space="preserve">Depreciation cost </t>
  </si>
  <si>
    <t>Utilities</t>
  </si>
  <si>
    <t xml:space="preserve">Insurance cost </t>
  </si>
  <si>
    <t>Property tax</t>
  </si>
  <si>
    <t>Manufacturing overhead</t>
  </si>
  <si>
    <t>Gain on disposal of equipment</t>
  </si>
  <si>
    <t>Finished goods inventory</t>
  </si>
  <si>
    <t>Manufacturing overheads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</si>
</sst>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1" fillId="0" borderId="0" xfId="0" applyNumberFormat="1" applyFont="1" applyAlignment="1">
      <alignment vertical="center"/>
    </xf>
    <xf numFmtId="0" fontId="1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39"/>
  <sheetViews>
    <sheetView tabSelected="1" workbookViewId="0">
      <selection activeCell="D24" sqref="D24"/>
    </sheetView>
  </sheetViews>
  <sheetFormatPr defaultRowHeight="15" x14ac:dyDescent="0.25"/>
  <cols>
    <col min="1" max="1" width="25" customWidth="1"/>
    <col min="8" max="8" width="10.85546875" bestFit="1" customWidth="1"/>
  </cols>
  <sheetData>
    <row r="4" spans="1:10" x14ac:dyDescent="0.25">
      <c r="A4" t="s">
        <v>0</v>
      </c>
      <c r="C4">
        <v>178400</v>
      </c>
    </row>
    <row r="5" spans="1:10" x14ac:dyDescent="0.25">
      <c r="A5" t="s">
        <v>14</v>
      </c>
      <c r="C5">
        <v>84400</v>
      </c>
    </row>
    <row r="6" spans="1:10" x14ac:dyDescent="0.25">
      <c r="A6" t="s">
        <v>2</v>
      </c>
      <c r="D6">
        <f>C4+C5</f>
        <v>262800</v>
      </c>
    </row>
    <row r="8" spans="1:10" x14ac:dyDescent="0.25">
      <c r="A8" t="s">
        <v>3</v>
      </c>
      <c r="C8">
        <v>89200</v>
      </c>
    </row>
    <row r="9" spans="1:10" x14ac:dyDescent="0.25">
      <c r="A9" t="s">
        <v>4</v>
      </c>
      <c r="C9">
        <f>D6</f>
        <v>262800</v>
      </c>
    </row>
    <row r="10" spans="1:10" x14ac:dyDescent="0.25">
      <c r="A10" t="s">
        <v>5</v>
      </c>
      <c r="H10" s="1"/>
    </row>
    <row r="11" spans="1:10" x14ac:dyDescent="0.25">
      <c r="A11" t="s">
        <v>6</v>
      </c>
      <c r="D11">
        <f>C8+C9</f>
        <v>352000</v>
      </c>
      <c r="H11" s="2"/>
    </row>
    <row r="12" spans="1:10" x14ac:dyDescent="0.25">
      <c r="J12">
        <f>1089000-1550000</f>
        <v>-461000</v>
      </c>
    </row>
    <row r="13" spans="1:10" x14ac:dyDescent="0.25">
      <c r="A13" t="s">
        <v>7</v>
      </c>
      <c r="D13">
        <v>442000</v>
      </c>
    </row>
    <row r="15" spans="1:10" x14ac:dyDescent="0.25">
      <c r="A15" t="s">
        <v>8</v>
      </c>
      <c r="B15">
        <v>335750</v>
      </c>
    </row>
    <row r="16" spans="1:10" x14ac:dyDescent="0.25">
      <c r="A16" t="s">
        <v>11</v>
      </c>
      <c r="B16">
        <v>326000</v>
      </c>
    </row>
    <row r="17" spans="1:6" x14ac:dyDescent="0.25">
      <c r="A17" t="s">
        <v>12</v>
      </c>
      <c r="D17">
        <f>B15-B16</f>
        <v>9750</v>
      </c>
    </row>
    <row r="18" spans="1:6" x14ac:dyDescent="0.25">
      <c r="A18" t="s">
        <v>21</v>
      </c>
      <c r="D18">
        <f>D11+D13+D17</f>
        <v>803750</v>
      </c>
    </row>
    <row r="19" spans="1:6" x14ac:dyDescent="0.25">
      <c r="A19" t="s">
        <v>22</v>
      </c>
      <c r="D19">
        <v>461000</v>
      </c>
    </row>
    <row r="21" spans="1:6" x14ac:dyDescent="0.25">
      <c r="A21" t="s">
        <v>23</v>
      </c>
      <c r="B21">
        <v>253600</v>
      </c>
    </row>
    <row r="22" spans="1:6" x14ac:dyDescent="0.25">
      <c r="A22" t="s">
        <v>24</v>
      </c>
      <c r="B22">
        <f>D18+B21</f>
        <v>1057350</v>
      </c>
      <c r="D22">
        <f>B22</f>
        <v>1057350</v>
      </c>
    </row>
    <row r="23" spans="1:6" x14ac:dyDescent="0.25">
      <c r="D23">
        <f>D19-D22</f>
        <v>-596350</v>
      </c>
    </row>
    <row r="24" spans="1:6" x14ac:dyDescent="0.25">
      <c r="A24" t="s">
        <v>1</v>
      </c>
    </row>
    <row r="25" spans="1:6" x14ac:dyDescent="0.25">
      <c r="A25" t="s">
        <v>9</v>
      </c>
      <c r="B25">
        <v>1350</v>
      </c>
    </row>
    <row r="26" spans="1:6" x14ac:dyDescent="0.25">
      <c r="A26" t="s">
        <v>10</v>
      </c>
      <c r="B26">
        <v>216500</v>
      </c>
    </row>
    <row r="29" spans="1:6" x14ac:dyDescent="0.25">
      <c r="F29" s="3">
        <v>970100</v>
      </c>
    </row>
    <row r="31" spans="1:6" x14ac:dyDescent="0.25">
      <c r="A31" t="s">
        <v>13</v>
      </c>
      <c r="B31">
        <v>36300</v>
      </c>
    </row>
    <row r="32" spans="1:6" x14ac:dyDescent="0.25">
      <c r="A32" t="s">
        <v>15</v>
      </c>
      <c r="B32">
        <v>22000</v>
      </c>
    </row>
    <row r="33" spans="1:4" x14ac:dyDescent="0.25">
      <c r="A33" t="s">
        <v>16</v>
      </c>
      <c r="B33">
        <v>23000</v>
      </c>
    </row>
    <row r="34" spans="1:4" x14ac:dyDescent="0.25">
      <c r="A34" t="s">
        <v>17</v>
      </c>
      <c r="B34">
        <v>24500</v>
      </c>
    </row>
    <row r="35" spans="1:4" x14ac:dyDescent="0.25">
      <c r="A35" t="s">
        <v>18</v>
      </c>
      <c r="B35">
        <v>17800</v>
      </c>
    </row>
    <row r="37" spans="1:4" x14ac:dyDescent="0.25">
      <c r="A37" t="s">
        <v>19</v>
      </c>
      <c r="B37">
        <v>4200</v>
      </c>
    </row>
    <row r="38" spans="1:4" x14ac:dyDescent="0.25">
      <c r="A38" t="s">
        <v>20</v>
      </c>
      <c r="B38">
        <v>5000</v>
      </c>
      <c r="D38">
        <f>SUM(B25:B38)</f>
        <v>350650</v>
      </c>
    </row>
    <row r="39" spans="1:4" x14ac:dyDescent="0.25">
      <c r="D39">
        <f>D23-D38</f>
        <v>-947000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Vinnst</cp:lastModifiedBy>
  <dcterms:created xsi:type="dcterms:W3CDTF">2018-05-11T19:24:55Z</dcterms:created>
  <dcterms:modified xsi:type="dcterms:W3CDTF">2018-05-11T21:12:48Z</dcterms:modified>
</cp:coreProperties>
</file>