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15345" windowHeight="4530" activeTab="1"/>
  </bookViews>
  <sheets>
    <sheet name="Sheet 1" sheetId="2" r:id="rId1"/>
    <sheet name="Sheet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7" i="3" l="1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D74" i="3"/>
  <c r="E74" i="3"/>
  <c r="F74" i="3"/>
  <c r="G74" i="3"/>
  <c r="G76" i="3" s="1"/>
  <c r="H74" i="3"/>
  <c r="I74" i="3"/>
  <c r="J74" i="3"/>
  <c r="K74" i="3"/>
  <c r="K76" i="3" s="1"/>
  <c r="L74" i="3"/>
  <c r="M74" i="3"/>
  <c r="N74" i="3"/>
  <c r="O74" i="3"/>
  <c r="O76" i="3" s="1"/>
  <c r="P74" i="3"/>
  <c r="Q74" i="3"/>
  <c r="D76" i="3"/>
  <c r="E76" i="3"/>
  <c r="F76" i="3"/>
  <c r="H76" i="3"/>
  <c r="I76" i="3"/>
  <c r="J76" i="3"/>
  <c r="L76" i="3"/>
  <c r="M76" i="3"/>
  <c r="N76" i="3"/>
  <c r="P76" i="3"/>
  <c r="Q76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D19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D13" i="3"/>
  <c r="Q17" i="3"/>
  <c r="Q16" i="3"/>
  <c r="Q15" i="3"/>
  <c r="Q11" i="3"/>
  <c r="Q10" i="3"/>
  <c r="Q9" i="3"/>
  <c r="Q26" i="3"/>
  <c r="Q6" i="3"/>
  <c r="Q5" i="3"/>
  <c r="Q4" i="3"/>
  <c r="Q3" i="3"/>
  <c r="Q7" i="3" s="1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D7" i="3"/>
  <c r="E7" i="3"/>
  <c r="F7" i="3"/>
  <c r="G7" i="3"/>
  <c r="H7" i="3"/>
  <c r="I7" i="3"/>
  <c r="J7" i="3"/>
  <c r="K7" i="3"/>
  <c r="L7" i="3"/>
  <c r="M7" i="3"/>
  <c r="N7" i="3"/>
  <c r="O7" i="3"/>
  <c r="P7" i="3"/>
  <c r="Q68" i="3"/>
  <c r="Q72" i="3" s="1"/>
  <c r="Q62" i="3"/>
  <c r="Q66" i="3" s="1"/>
  <c r="Q56" i="3"/>
  <c r="Q60" i="3" s="1"/>
  <c r="Q50" i="3"/>
  <c r="Q54" i="3" s="1"/>
  <c r="Q44" i="3"/>
  <c r="Q48" i="3" s="1"/>
  <c r="Q38" i="3"/>
  <c r="Q42" i="3" s="1"/>
  <c r="Q32" i="3"/>
  <c r="Q36" i="3" s="1"/>
  <c r="Q30" i="3"/>
  <c r="Q24" i="3"/>
  <c r="Q14" i="3"/>
  <c r="Q8" i="3"/>
  <c r="Q12" i="3" s="1"/>
  <c r="P4" i="2"/>
  <c r="P5" i="2"/>
  <c r="P6" i="2"/>
  <c r="P7" i="2"/>
  <c r="P8" i="2"/>
  <c r="P9" i="2"/>
  <c r="P10" i="2"/>
  <c r="P11" i="2"/>
  <c r="P12" i="2"/>
  <c r="P13" i="2"/>
  <c r="P14" i="2"/>
  <c r="P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Q18" i="3" l="1"/>
  <c r="P16" i="2"/>
</calcChain>
</file>

<file path=xl/sharedStrings.xml><?xml version="1.0" encoding="utf-8"?>
<sst xmlns="http://schemas.openxmlformats.org/spreadsheetml/2006/main" count="95" uniqueCount="43">
  <si>
    <t>Clothing</t>
  </si>
  <si>
    <t>Transport</t>
  </si>
  <si>
    <t>Airtime</t>
  </si>
  <si>
    <t>Stationery</t>
  </si>
  <si>
    <t>Park Fees</t>
  </si>
  <si>
    <t>Saving</t>
  </si>
  <si>
    <t>Repairs</t>
  </si>
  <si>
    <t>Electricitty</t>
  </si>
  <si>
    <t>Water</t>
  </si>
  <si>
    <t>Loan repayment</t>
  </si>
  <si>
    <t>Hangout with friends</t>
  </si>
  <si>
    <t>Total</t>
  </si>
  <si>
    <t>Month</t>
  </si>
  <si>
    <t>Jan</t>
  </si>
  <si>
    <t>Feb</t>
  </si>
  <si>
    <t>March</t>
  </si>
  <si>
    <t>May</t>
  </si>
  <si>
    <t>June</t>
  </si>
  <si>
    <t>July</t>
  </si>
  <si>
    <t>April</t>
  </si>
  <si>
    <t>August</t>
  </si>
  <si>
    <t>Sept</t>
  </si>
  <si>
    <t>Oct</t>
  </si>
  <si>
    <t>Nov</t>
  </si>
  <si>
    <t>Dec</t>
  </si>
  <si>
    <t>Rent</t>
  </si>
  <si>
    <t>Date</t>
  </si>
  <si>
    <t>Shopping</t>
  </si>
  <si>
    <t>3rd</t>
  </si>
  <si>
    <t>10th</t>
  </si>
  <si>
    <t>20th</t>
  </si>
  <si>
    <t>28th</t>
  </si>
  <si>
    <t>Monthly Total</t>
  </si>
  <si>
    <t>Total for the Year</t>
  </si>
  <si>
    <t>4th</t>
  </si>
  <si>
    <t>15th</t>
  </si>
  <si>
    <t>22nd</t>
  </si>
  <si>
    <t>1st</t>
  </si>
  <si>
    <t>17th</t>
  </si>
  <si>
    <t>YTD Total</t>
  </si>
  <si>
    <t>Percentage of total</t>
  </si>
  <si>
    <t>Savings/Extra Expenditure</t>
  </si>
  <si>
    <t>Budget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</si>
</sst>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2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165" fontId="2" fillId="0" borderId="4" xfId="1" applyNumberFormat="1" applyFont="1" applyBorder="1" applyAlignment="1">
      <alignment horizontal="right" wrapText="1"/>
    </xf>
    <xf numFmtId="165" fontId="2" fillId="2" borderId="1" xfId="1" applyNumberFormat="1" applyFont="1" applyFill="1" applyBorder="1" applyAlignment="1">
      <alignment horizontal="right"/>
    </xf>
    <xf numFmtId="165" fontId="2" fillId="2" borderId="6" xfId="1" applyNumberFormat="1" applyFont="1" applyFill="1" applyBorder="1" applyAlignment="1">
      <alignment horizontal="right"/>
    </xf>
    <xf numFmtId="165" fontId="0" fillId="2" borderId="1" xfId="1" applyNumberFormat="1" applyFont="1" applyFill="1" applyBorder="1" applyAlignment="1">
      <alignment horizontal="right"/>
    </xf>
    <xf numFmtId="165" fontId="0" fillId="2" borderId="6" xfId="1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5" fontId="2" fillId="3" borderId="3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4" borderId="0" xfId="0" applyFont="1" applyFill="1" applyBorder="1" applyAlignment="1">
      <alignment horizontal="right"/>
    </xf>
    <xf numFmtId="165" fontId="2" fillId="4" borderId="0" xfId="1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165" fontId="2" fillId="4" borderId="4" xfId="1" applyNumberFormat="1" applyFont="1" applyFill="1" applyBorder="1" applyAlignment="1">
      <alignment horizontal="right"/>
    </xf>
    <xf numFmtId="165" fontId="2" fillId="4" borderId="4" xfId="1" applyNumberFormat="1" applyFont="1" applyFill="1" applyBorder="1" applyAlignment="1">
      <alignment horizontal="right" wrapText="1"/>
    </xf>
    <xf numFmtId="165" fontId="2" fillId="4" borderId="5" xfId="1" applyNumberFormat="1" applyFont="1" applyFill="1" applyBorder="1" applyAlignment="1">
      <alignment horizontal="right"/>
    </xf>
    <xf numFmtId="10" fontId="0" fillId="0" borderId="0" xfId="2" applyNumberFormat="1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Budget Comparison by Category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'Sheet 1'!$B$16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'Sheet 1'!$C$3:$O$3</c:f>
              <c:strCache>
                <c:ptCount val="13"/>
                <c:pt idx="0">
                  <c:v>Shopping</c:v>
                </c:pt>
                <c:pt idx="1">
                  <c:v>Clothing</c:v>
                </c:pt>
                <c:pt idx="2">
                  <c:v>Rent</c:v>
                </c:pt>
                <c:pt idx="3">
                  <c:v>Transport</c:v>
                </c:pt>
                <c:pt idx="4">
                  <c:v>Airtime</c:v>
                </c:pt>
                <c:pt idx="5">
                  <c:v>Stationery</c:v>
                </c:pt>
                <c:pt idx="6">
                  <c:v>Park Fees</c:v>
                </c:pt>
                <c:pt idx="7">
                  <c:v>Saving</c:v>
                </c:pt>
                <c:pt idx="8">
                  <c:v>Repairs</c:v>
                </c:pt>
                <c:pt idx="9">
                  <c:v>Electricitty</c:v>
                </c:pt>
                <c:pt idx="10">
                  <c:v>Water</c:v>
                </c:pt>
                <c:pt idx="11">
                  <c:v>Loan repayment</c:v>
                </c:pt>
                <c:pt idx="12">
                  <c:v>Hangout with friends</c:v>
                </c:pt>
              </c:strCache>
            </c:strRef>
          </c:cat>
          <c:val>
            <c:numRef>
              <c:f>'Sheet 1'!$C$16:$O$16</c:f>
              <c:numCache>
                <c:formatCode>_-* #,##0_-;\-* #,##0_-;_-* "-"??_-;_-@_-</c:formatCode>
                <c:ptCount val="13"/>
                <c:pt idx="0">
                  <c:v>2400</c:v>
                </c:pt>
                <c:pt idx="1">
                  <c:v>675</c:v>
                </c:pt>
                <c:pt idx="2">
                  <c:v>3600</c:v>
                </c:pt>
                <c:pt idx="3">
                  <c:v>970</c:v>
                </c:pt>
                <c:pt idx="4">
                  <c:v>180</c:v>
                </c:pt>
                <c:pt idx="5">
                  <c:v>245</c:v>
                </c:pt>
                <c:pt idx="6">
                  <c:v>205</c:v>
                </c:pt>
                <c:pt idx="7">
                  <c:v>240</c:v>
                </c:pt>
                <c:pt idx="8">
                  <c:v>135</c:v>
                </c:pt>
                <c:pt idx="9">
                  <c:v>145</c:v>
                </c:pt>
                <c:pt idx="10">
                  <c:v>135</c:v>
                </c:pt>
                <c:pt idx="11">
                  <c:v>270</c:v>
                </c:pt>
                <c:pt idx="12">
                  <c:v>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7F4-481E-A21E-5802A497C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5294623"/>
        <c:axId val="168095993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'Sheet 1'!$B$4</c15:sqref>
                        </c15:formulaRef>
                      </c:ext>
                    </c:extLst>
                    <c:strCache>
                      <c:ptCount val="1"/>
                      <c:pt idx="0">
                        <c:v>Jan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'Sheet 1'!$C$4:$O$4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220</c:v>
                      </c:pt>
                      <c:pt idx="1">
                        <c:v>100</c:v>
                      </c:pt>
                      <c:pt idx="2">
                        <c:v>300</c:v>
                      </c:pt>
                      <c:pt idx="3">
                        <c:v>90</c:v>
                      </c:pt>
                      <c:pt idx="4">
                        <c:v>15</c:v>
                      </c:pt>
                      <c:pt idx="5">
                        <c:v>20</c:v>
                      </c:pt>
                      <c:pt idx="6">
                        <c:v>20</c:v>
                      </c:pt>
                      <c:pt idx="7">
                        <c:v>20</c:v>
                      </c:pt>
                      <c:pt idx="8">
                        <c:v>15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0</c:v>
                      </c:pt>
                      <c:pt idx="12">
                        <c:v>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7F4-481E-A21E-5802A497C46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1'!$B$5</c15:sqref>
                        </c15:formulaRef>
                      </c:ext>
                    </c:extLst>
                    <c:strCache>
                      <c:ptCount val="1"/>
                      <c:pt idx="0">
                        <c:v>Feb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1'!$C$5:$O$5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200</c:v>
                      </c:pt>
                      <c:pt idx="1">
                        <c:v>50</c:v>
                      </c:pt>
                      <c:pt idx="2">
                        <c:v>300</c:v>
                      </c:pt>
                      <c:pt idx="3">
                        <c:v>90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20</c:v>
                      </c:pt>
                      <c:pt idx="7">
                        <c:v>20</c:v>
                      </c:pt>
                      <c:pt idx="8">
                        <c:v>10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0</c:v>
                      </c:pt>
                      <c:pt idx="12">
                        <c:v>120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7F4-481E-A21E-5802A497C46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1'!$B$6</c15:sqref>
                        </c15:formulaRef>
                      </c:ext>
                    </c:extLst>
                    <c:strCache>
                      <c:ptCount val="1"/>
                      <c:pt idx="0">
                        <c:v>March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1'!$C$6:$O$6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150</c:v>
                      </c:pt>
                      <c:pt idx="1">
                        <c:v>40</c:v>
                      </c:pt>
                      <c:pt idx="2">
                        <c:v>300</c:v>
                      </c:pt>
                      <c:pt idx="3">
                        <c:v>60</c:v>
                      </c:pt>
                      <c:pt idx="4">
                        <c:v>10</c:v>
                      </c:pt>
                      <c:pt idx="5">
                        <c:v>25</c:v>
                      </c:pt>
                      <c:pt idx="6">
                        <c:v>35</c:v>
                      </c:pt>
                      <c:pt idx="7">
                        <c:v>20</c:v>
                      </c:pt>
                      <c:pt idx="8">
                        <c:v>5</c:v>
                      </c:pt>
                      <c:pt idx="9">
                        <c:v>5</c:v>
                      </c:pt>
                      <c:pt idx="10">
                        <c:v>10</c:v>
                      </c:pt>
                      <c:pt idx="11">
                        <c:v>0</c:v>
                      </c:pt>
                      <c:pt idx="12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7F4-481E-A21E-5802A497C46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1'!$B$7</c15:sqref>
                        </c15:formulaRef>
                      </c:ext>
                    </c:extLst>
                    <c:strCache>
                      <c:ptCount val="1"/>
                      <c:pt idx="0">
                        <c:v>April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1'!$C$7:$O$7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180</c:v>
                      </c:pt>
                      <c:pt idx="1">
                        <c:v>50</c:v>
                      </c:pt>
                      <c:pt idx="2">
                        <c:v>300</c:v>
                      </c:pt>
                      <c:pt idx="3">
                        <c:v>75</c:v>
                      </c:pt>
                      <c:pt idx="4">
                        <c:v>10</c:v>
                      </c:pt>
                      <c:pt idx="5">
                        <c:v>20</c:v>
                      </c:pt>
                      <c:pt idx="6">
                        <c:v>15</c:v>
                      </c:pt>
                      <c:pt idx="7">
                        <c:v>20</c:v>
                      </c:pt>
                      <c:pt idx="8">
                        <c:v>15</c:v>
                      </c:pt>
                      <c:pt idx="9">
                        <c:v>10</c:v>
                      </c:pt>
                      <c:pt idx="10">
                        <c:v>15</c:v>
                      </c:pt>
                      <c:pt idx="11">
                        <c:v>30</c:v>
                      </c:pt>
                      <c:pt idx="12">
                        <c:v>50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7F4-481E-A21E-5802A497C46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1'!$B$8</c15:sqref>
                        </c15:formulaRef>
                      </c:ext>
                    </c:extLst>
                    <c:strCache>
                      <c:ptCount val="1"/>
                      <c:pt idx="0">
                        <c:v>May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1'!$C$8:$O$8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150</c:v>
                      </c:pt>
                      <c:pt idx="1">
                        <c:v>30</c:v>
                      </c:pt>
                      <c:pt idx="2">
                        <c:v>300</c:v>
                      </c:pt>
                      <c:pt idx="3">
                        <c:v>80</c:v>
                      </c:pt>
                      <c:pt idx="4">
                        <c:v>10</c:v>
                      </c:pt>
                      <c:pt idx="5">
                        <c:v>15</c:v>
                      </c:pt>
                      <c:pt idx="6">
                        <c:v>0</c:v>
                      </c:pt>
                      <c:pt idx="7">
                        <c:v>20</c:v>
                      </c:pt>
                      <c:pt idx="8">
                        <c:v>10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30</c:v>
                      </c:pt>
                      <c:pt idx="12">
                        <c:v>70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7F4-481E-A21E-5802A497C46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1'!$B$9</c15:sqref>
                        </c15:formulaRef>
                      </c:ext>
                    </c:extLst>
                    <c:strCache>
                      <c:ptCount val="1"/>
                      <c:pt idx="0">
                        <c:v>June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1'!$C$9:$O$9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250</c:v>
                      </c:pt>
                      <c:pt idx="1">
                        <c:v>60</c:v>
                      </c:pt>
                      <c:pt idx="2">
                        <c:v>300</c:v>
                      </c:pt>
                      <c:pt idx="3">
                        <c:v>90</c:v>
                      </c:pt>
                      <c:pt idx="4">
                        <c:v>15</c:v>
                      </c:pt>
                      <c:pt idx="5">
                        <c:v>20</c:v>
                      </c:pt>
                      <c:pt idx="6">
                        <c:v>0</c:v>
                      </c:pt>
                      <c:pt idx="7">
                        <c:v>20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30</c:v>
                      </c:pt>
                      <c:pt idx="12">
                        <c:v>50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27F4-481E-A21E-5802A497C46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1'!$B$10</c15:sqref>
                        </c15:formulaRef>
                      </c:ext>
                    </c:extLst>
                    <c:strCache>
                      <c:ptCount val="1"/>
                      <c:pt idx="0">
                        <c:v>July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1'!$C$10:$O$10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200</c:v>
                      </c:pt>
                      <c:pt idx="1">
                        <c:v>0</c:v>
                      </c:pt>
                      <c:pt idx="2">
                        <c:v>300</c:v>
                      </c:pt>
                      <c:pt idx="3">
                        <c:v>30</c:v>
                      </c:pt>
                      <c:pt idx="4">
                        <c:v>15</c:v>
                      </c:pt>
                      <c:pt idx="5">
                        <c:v>5</c:v>
                      </c:pt>
                      <c:pt idx="6">
                        <c:v>20</c:v>
                      </c:pt>
                      <c:pt idx="7">
                        <c:v>20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30</c:v>
                      </c:pt>
                      <c:pt idx="12">
                        <c:v>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27F4-481E-A21E-5802A497C46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1'!$B$11</c15:sqref>
                        </c15:formulaRef>
                      </c:ext>
                    </c:extLst>
                    <c:strCache>
                      <c:ptCount val="1"/>
                      <c:pt idx="0">
                        <c:v>August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1'!$C$11:$O$11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180</c:v>
                      </c:pt>
                      <c:pt idx="1">
                        <c:v>80</c:v>
                      </c:pt>
                      <c:pt idx="2">
                        <c:v>300</c:v>
                      </c:pt>
                      <c:pt idx="3">
                        <c:v>100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20</c:v>
                      </c:pt>
                      <c:pt idx="7">
                        <c:v>20</c:v>
                      </c:pt>
                      <c:pt idx="8">
                        <c:v>15</c:v>
                      </c:pt>
                      <c:pt idx="9">
                        <c:v>25</c:v>
                      </c:pt>
                      <c:pt idx="10">
                        <c:v>20</c:v>
                      </c:pt>
                      <c:pt idx="11">
                        <c:v>30</c:v>
                      </c:pt>
                      <c:pt idx="12">
                        <c:v>80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27F4-481E-A21E-5802A497C46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1'!$B$12</c15:sqref>
                        </c15:formulaRef>
                      </c:ext>
                    </c:extLst>
                    <c:strCache>
                      <c:ptCount val="1"/>
                      <c:pt idx="0">
                        <c:v>Sept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1'!$C$12:$O$12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250</c:v>
                      </c:pt>
                      <c:pt idx="1">
                        <c:v>15</c:v>
                      </c:pt>
                      <c:pt idx="2">
                        <c:v>300</c:v>
                      </c:pt>
                      <c:pt idx="3">
                        <c:v>90</c:v>
                      </c:pt>
                      <c:pt idx="4">
                        <c:v>20</c:v>
                      </c:pt>
                      <c:pt idx="5">
                        <c:v>20</c:v>
                      </c:pt>
                      <c:pt idx="6">
                        <c:v>30</c:v>
                      </c:pt>
                      <c:pt idx="7">
                        <c:v>20</c:v>
                      </c:pt>
                      <c:pt idx="8">
                        <c:v>10</c:v>
                      </c:pt>
                      <c:pt idx="9">
                        <c:v>20</c:v>
                      </c:pt>
                      <c:pt idx="10">
                        <c:v>10</c:v>
                      </c:pt>
                      <c:pt idx="11">
                        <c:v>30</c:v>
                      </c:pt>
                      <c:pt idx="12">
                        <c:v>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8-27F4-481E-A21E-5802A497C46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1'!$B$13</c15:sqref>
                        </c15:formulaRef>
                      </c:ext>
                    </c:extLst>
                    <c:strCache>
                      <c:ptCount val="1"/>
                      <c:pt idx="0">
                        <c:v>Oct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1'!$C$13:$O$13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180</c:v>
                      </c:pt>
                      <c:pt idx="1">
                        <c:v>50</c:v>
                      </c:pt>
                      <c:pt idx="2">
                        <c:v>300</c:v>
                      </c:pt>
                      <c:pt idx="3">
                        <c:v>85</c:v>
                      </c:pt>
                      <c:pt idx="4">
                        <c:v>15</c:v>
                      </c:pt>
                      <c:pt idx="5">
                        <c:v>30</c:v>
                      </c:pt>
                      <c:pt idx="6">
                        <c:v>5</c:v>
                      </c:pt>
                      <c:pt idx="7">
                        <c:v>20</c:v>
                      </c:pt>
                      <c:pt idx="8">
                        <c:v>15</c:v>
                      </c:pt>
                      <c:pt idx="9">
                        <c:v>20</c:v>
                      </c:pt>
                      <c:pt idx="10">
                        <c:v>15</c:v>
                      </c:pt>
                      <c:pt idx="11">
                        <c:v>30</c:v>
                      </c:pt>
                      <c:pt idx="12">
                        <c:v>50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27F4-481E-A21E-5802A497C46A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1'!$B$14</c15:sqref>
                        </c15:formulaRef>
                      </c:ext>
                    </c:extLst>
                    <c:strCache>
                      <c:ptCount val="1"/>
                      <c:pt idx="0">
                        <c:v>Nov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1'!$C$14:$O$14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220</c:v>
                      </c:pt>
                      <c:pt idx="1">
                        <c:v>100</c:v>
                      </c:pt>
                      <c:pt idx="2">
                        <c:v>300</c:v>
                      </c:pt>
                      <c:pt idx="3">
                        <c:v>90</c:v>
                      </c:pt>
                      <c:pt idx="4">
                        <c:v>15</c:v>
                      </c:pt>
                      <c:pt idx="5">
                        <c:v>20</c:v>
                      </c:pt>
                      <c:pt idx="6">
                        <c:v>20</c:v>
                      </c:pt>
                      <c:pt idx="7">
                        <c:v>20</c:v>
                      </c:pt>
                      <c:pt idx="8">
                        <c:v>15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30</c:v>
                      </c:pt>
                      <c:pt idx="12">
                        <c:v>80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A-27F4-481E-A21E-5802A497C46A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1'!$B$15</c15:sqref>
                        </c15:formulaRef>
                      </c:ext>
                    </c:extLst>
                    <c:strCache>
                      <c:ptCount val="1"/>
                      <c:pt idx="0">
                        <c:v>Dec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1'!$C$3:$O$3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1'!$C$15:$O$15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220</c:v>
                      </c:pt>
                      <c:pt idx="1">
                        <c:v>100</c:v>
                      </c:pt>
                      <c:pt idx="2">
                        <c:v>300</c:v>
                      </c:pt>
                      <c:pt idx="3">
                        <c:v>90</c:v>
                      </c:pt>
                      <c:pt idx="4">
                        <c:v>15</c:v>
                      </c:pt>
                      <c:pt idx="5">
                        <c:v>20</c:v>
                      </c:pt>
                      <c:pt idx="6">
                        <c:v>20</c:v>
                      </c:pt>
                      <c:pt idx="7">
                        <c:v>20</c:v>
                      </c:pt>
                      <c:pt idx="8">
                        <c:v>15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30</c:v>
                      </c:pt>
                      <c:pt idx="12">
                        <c:v>80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27F4-481E-A21E-5802A497C46A}"/>
                  </c:ext>
                </c:extLst>
              </c15:ser>
            </c15:filteredBarSeries>
          </c:ext>
        </c:extLst>
      </c:barChart>
      <c:catAx>
        <c:axId val="168529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0959935"/>
        <c:crosses val="autoZero"/>
        <c:auto val="1"/>
        <c:lblAlgn val="ctr"/>
        <c:lblOffset val="100"/>
        <c:noMultiLvlLbl val="0"/>
      </c:catAx>
      <c:valAx>
        <c:axId val="1680959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529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Budget</a:t>
            </a:r>
            <a:r>
              <a:rPr lang="en-GB" baseline="0"/>
              <a:t> Comparrison by Month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1'!$B$4</c:f>
              <c:strCache>
                <c:ptCount val="1"/>
                <c:pt idx="0">
                  <c:v>Jan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1'!$C$4:$P$4</c15:sqref>
                  </c15:fullRef>
                </c:ext>
              </c:extLst>
              <c:f>'Sheet 1'!$P$4</c:f>
              <c:numCache>
                <c:formatCode>_-* #,##0_-;\-* #,##0_-;_-* "-"??_-;_-@_-</c:formatCode>
                <c:ptCount val="1"/>
                <c:pt idx="0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A-4CDA-B3C7-E669C6105CF6}"/>
            </c:ext>
          </c:extLst>
        </c:ser>
        <c:ser>
          <c:idx val="1"/>
          <c:order val="1"/>
          <c:tx>
            <c:strRef>
              <c:f>'Sheet 1'!$B$5</c:f>
              <c:strCache>
                <c:ptCount val="1"/>
                <c:pt idx="0">
                  <c:v>Feb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1'!$C$5:$P$5</c15:sqref>
                  </c15:fullRef>
                </c:ext>
              </c:extLst>
              <c:f>'Sheet 1'!$P$5</c:f>
              <c:numCache>
                <c:formatCode>_-* #,##0_-;\-* #,##0_-;_-* "-"??_-;_-@_-</c:formatCode>
                <c:ptCount val="1"/>
                <c:pt idx="0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A-4CDA-B3C7-E669C6105CF6}"/>
            </c:ext>
          </c:extLst>
        </c:ser>
        <c:ser>
          <c:idx val="2"/>
          <c:order val="2"/>
          <c:tx>
            <c:strRef>
              <c:f>'Sheet 1'!$B$6</c:f>
              <c:strCache>
                <c:ptCount val="1"/>
                <c:pt idx="0">
                  <c:v>March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1'!$C$6:$P$6</c15:sqref>
                  </c15:fullRef>
                </c:ext>
              </c:extLst>
              <c:f>'Sheet 1'!$P$6</c:f>
              <c:numCache>
                <c:formatCode>_-* #,##0_-;\-* #,##0_-;_-* "-"??_-;_-@_-</c:formatCode>
                <c:ptCount val="1"/>
                <c:pt idx="0">
                  <c:v>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EA-4CDA-B3C7-E669C6105CF6}"/>
            </c:ext>
          </c:extLst>
        </c:ser>
        <c:ser>
          <c:idx val="3"/>
          <c:order val="3"/>
          <c:tx>
            <c:strRef>
              <c:f>'Sheet 1'!$B$7</c:f>
              <c:strCache>
                <c:ptCount val="1"/>
                <c:pt idx="0">
                  <c:v>April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1'!$C$7:$P$7</c15:sqref>
                  </c15:fullRef>
                </c:ext>
              </c:extLst>
              <c:f>'Sheet 1'!$P$7</c:f>
              <c:numCache>
                <c:formatCode>_-* #,##0_-;\-* #,##0_-;_-* "-"??_-;_-@_-</c:formatCode>
                <c:ptCount val="1"/>
                <c:pt idx="0">
                  <c:v>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EA-4CDA-B3C7-E669C6105CF6}"/>
            </c:ext>
          </c:extLst>
        </c:ser>
        <c:ser>
          <c:idx val="4"/>
          <c:order val="4"/>
          <c:tx>
            <c:strRef>
              <c:f>'Sheet 1'!$B$8</c:f>
              <c:strCache>
                <c:ptCount val="1"/>
                <c:pt idx="0">
                  <c:v>May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1'!$C$8:$P$8</c15:sqref>
                  </c15:fullRef>
                </c:ext>
              </c:extLst>
              <c:f>'Sheet 1'!$P$8</c:f>
              <c:numCache>
                <c:formatCode>_-* #,##0_-;\-* #,##0_-;_-* "-"??_-;_-@_-</c:formatCode>
                <c:ptCount val="1"/>
                <c:pt idx="0">
                  <c:v>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EA-4CDA-B3C7-E669C6105CF6}"/>
            </c:ext>
          </c:extLst>
        </c:ser>
        <c:ser>
          <c:idx val="5"/>
          <c:order val="5"/>
          <c:tx>
            <c:strRef>
              <c:f>'Sheet 1'!$B$9</c:f>
              <c:strCache>
                <c:ptCount val="1"/>
                <c:pt idx="0">
                  <c:v>June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1'!$C$9:$P$9</c15:sqref>
                  </c15:fullRef>
                </c:ext>
              </c:extLst>
              <c:f>'Sheet 1'!$P$9</c:f>
              <c:numCache>
                <c:formatCode>_-* #,##0_-;\-* #,##0_-;_-* "-"??_-;_-@_-</c:formatCode>
                <c:ptCount val="1"/>
                <c:pt idx="0">
                  <c:v>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EA-4CDA-B3C7-E669C6105CF6}"/>
            </c:ext>
          </c:extLst>
        </c:ser>
        <c:ser>
          <c:idx val="6"/>
          <c:order val="6"/>
          <c:tx>
            <c:strRef>
              <c:f>'Sheet 1'!$B$10</c:f>
              <c:strCache>
                <c:ptCount val="1"/>
                <c:pt idx="0">
                  <c:v>July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1'!$C$10:$P$10</c15:sqref>
                  </c15:fullRef>
                </c:ext>
              </c:extLst>
              <c:f>'Sheet 1'!$P$10</c:f>
              <c:numCache>
                <c:formatCode>_-* #,##0_-;\-* #,##0_-;_-* "-"??_-;_-@_-</c:formatCode>
                <c:ptCount val="1"/>
                <c:pt idx="0">
                  <c:v>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EA-4CDA-B3C7-E669C6105CF6}"/>
            </c:ext>
          </c:extLst>
        </c:ser>
        <c:ser>
          <c:idx val="7"/>
          <c:order val="7"/>
          <c:tx>
            <c:strRef>
              <c:f>'Sheet 1'!$B$11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1'!$C$11:$P$11</c15:sqref>
                  </c15:fullRef>
                </c:ext>
              </c:extLst>
              <c:f>'Sheet 1'!$P$11</c:f>
              <c:numCache>
                <c:formatCode>_-* #,##0_-;\-* #,##0_-;_-* "-"??_-;_-@_-</c:formatCode>
                <c:ptCount val="1"/>
                <c:pt idx="0">
                  <c:v>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EA-4CDA-B3C7-E669C6105CF6}"/>
            </c:ext>
          </c:extLst>
        </c:ser>
        <c:ser>
          <c:idx val="8"/>
          <c:order val="8"/>
          <c:tx>
            <c:strRef>
              <c:f>'Sheet 1'!$B$12</c:f>
              <c:strCache>
                <c:ptCount val="1"/>
                <c:pt idx="0">
                  <c:v>Sept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1'!$C$12:$P$12</c15:sqref>
                  </c15:fullRef>
                </c:ext>
              </c:extLst>
              <c:f>'Sheet 1'!$P$12</c:f>
              <c:numCache>
                <c:formatCode>_-* #,##0_-;\-* #,##0_-;_-* "-"??_-;_-@_-</c:formatCode>
                <c:ptCount val="1"/>
                <c:pt idx="0">
                  <c:v>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EA-4CDA-B3C7-E669C6105CF6}"/>
            </c:ext>
          </c:extLst>
        </c:ser>
        <c:ser>
          <c:idx val="9"/>
          <c:order val="9"/>
          <c:tx>
            <c:strRef>
              <c:f>'Sheet 1'!$B$13</c:f>
              <c:strCache>
                <c:ptCount val="1"/>
                <c:pt idx="0">
                  <c:v>Oct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1'!$C$13:$P$13</c15:sqref>
                  </c15:fullRef>
                </c:ext>
              </c:extLst>
              <c:f>'Sheet 1'!$P$13</c:f>
              <c:numCache>
                <c:formatCode>_-* #,##0_-;\-* #,##0_-;_-* "-"??_-;_-@_-</c:formatCode>
                <c:ptCount val="1"/>
                <c:pt idx="0">
                  <c:v>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5EA-4CDA-B3C7-E669C6105CF6}"/>
            </c:ext>
          </c:extLst>
        </c:ser>
        <c:ser>
          <c:idx val="10"/>
          <c:order val="10"/>
          <c:tx>
            <c:strRef>
              <c:f>'Sheet 1'!$B$14</c:f>
              <c:strCache>
                <c:ptCount val="1"/>
                <c:pt idx="0">
                  <c:v>Nov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1'!$C$14:$P$14</c15:sqref>
                  </c15:fullRef>
                </c:ext>
              </c:extLst>
              <c:f>'Sheet 1'!$P$14</c:f>
              <c:numCache>
                <c:formatCode>_-* #,##0_-;\-* #,##0_-;_-* "-"??_-;_-@_-</c:formatCode>
                <c:ptCount val="1"/>
                <c:pt idx="0">
                  <c:v>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EA-4CDA-B3C7-E669C6105CF6}"/>
            </c:ext>
          </c:extLst>
        </c:ser>
        <c:ser>
          <c:idx val="11"/>
          <c:order val="11"/>
          <c:tx>
            <c:strRef>
              <c:f>'Sheet 1'!$B$15</c:f>
              <c:strCache>
                <c:ptCount val="1"/>
                <c:pt idx="0">
                  <c:v>Dec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'Sheet 1'!$C$3:$P$3</c15:sqref>
                  </c15:fullRef>
                </c:ext>
              </c:extLst>
              <c:f>'Sheet 1'!$P$3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'Sheet 1'!$C$15:$P$15</c15:sqref>
                  </c15:fullRef>
                </c:ext>
              </c:extLst>
              <c:f>'Sheet 1'!$P$15</c:f>
              <c:numCache>
                <c:formatCode>_-* #,##0_-;\-* #,##0_-;_-* "-"??_-;_-@_-</c:formatCode>
                <c:ptCount val="1"/>
                <c:pt idx="0">
                  <c:v>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EA-4CDA-B3C7-E669C6105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5530639"/>
        <c:axId val="1855536463"/>
      </c:barChart>
      <c:catAx>
        <c:axId val="1855530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536463"/>
        <c:crosses val="autoZero"/>
        <c:auto val="1"/>
        <c:lblAlgn val="ctr"/>
        <c:lblOffset val="100"/>
        <c:noMultiLvlLbl val="0"/>
      </c:catAx>
      <c:valAx>
        <c:axId val="1855536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530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Budget Vs Actual Expense Comparrison</a:t>
            </a:r>
            <a:r>
              <a:rPr lang="en-GB" baseline="0"/>
              <a:t> per Category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71"/>
          <c:order val="71"/>
          <c:tx>
            <c:strRef>
              <c:f>'Sheet 2'!$C$74</c:f>
              <c:strCache>
                <c:ptCount val="1"/>
                <c:pt idx="0">
                  <c:v>Total for the Year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'Sheet 2'!$D$2:$P$2</c:f>
              <c:strCache>
                <c:ptCount val="13"/>
                <c:pt idx="0">
                  <c:v>Shopping</c:v>
                </c:pt>
                <c:pt idx="1">
                  <c:v>Clothing</c:v>
                </c:pt>
                <c:pt idx="2">
                  <c:v>Rent</c:v>
                </c:pt>
                <c:pt idx="3">
                  <c:v>Transport</c:v>
                </c:pt>
                <c:pt idx="4">
                  <c:v>Airtime</c:v>
                </c:pt>
                <c:pt idx="5">
                  <c:v>Stationery</c:v>
                </c:pt>
                <c:pt idx="6">
                  <c:v>Park Fees</c:v>
                </c:pt>
                <c:pt idx="7">
                  <c:v>Saving</c:v>
                </c:pt>
                <c:pt idx="8">
                  <c:v>Repairs</c:v>
                </c:pt>
                <c:pt idx="9">
                  <c:v>Electricitty</c:v>
                </c:pt>
                <c:pt idx="10">
                  <c:v>Water</c:v>
                </c:pt>
                <c:pt idx="11">
                  <c:v>Loan repayment</c:v>
                </c:pt>
                <c:pt idx="12">
                  <c:v>Hangout with friends</c:v>
                </c:pt>
              </c:strCache>
            </c:strRef>
          </c:cat>
          <c:val>
            <c:numRef>
              <c:f>'Sheet 2'!$D$74:$P$74</c:f>
              <c:numCache>
                <c:formatCode>_-* #,##0_-;\-* #,##0_-;_-* "-"??_-;_-@_-</c:formatCode>
                <c:ptCount val="13"/>
                <c:pt idx="0">
                  <c:v>550</c:v>
                </c:pt>
                <c:pt idx="1">
                  <c:v>125</c:v>
                </c:pt>
                <c:pt idx="2">
                  <c:v>900</c:v>
                </c:pt>
                <c:pt idx="3">
                  <c:v>265</c:v>
                </c:pt>
                <c:pt idx="4">
                  <c:v>135</c:v>
                </c:pt>
                <c:pt idx="5">
                  <c:v>111</c:v>
                </c:pt>
                <c:pt idx="6">
                  <c:v>55</c:v>
                </c:pt>
                <c:pt idx="7">
                  <c:v>135</c:v>
                </c:pt>
                <c:pt idx="8">
                  <c:v>45</c:v>
                </c:pt>
                <c:pt idx="9">
                  <c:v>80</c:v>
                </c:pt>
                <c:pt idx="10">
                  <c:v>75</c:v>
                </c:pt>
                <c:pt idx="11">
                  <c:v>30</c:v>
                </c:pt>
                <c:pt idx="12">
                  <c:v>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5D85-436F-BFE2-758E7770FC9E}"/>
            </c:ext>
          </c:extLst>
        </c:ser>
        <c:ser>
          <c:idx val="74"/>
          <c:order val="74"/>
          <c:tx>
            <c:strRef>
              <c:f>'Sheet 2'!$C$77</c:f>
              <c:strCache>
                <c:ptCount val="1"/>
                <c:pt idx="0">
                  <c:v>Budget Amount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'Sheet 2'!$D$2:$P$2</c:f>
              <c:strCache>
                <c:ptCount val="13"/>
                <c:pt idx="0">
                  <c:v>Shopping</c:v>
                </c:pt>
                <c:pt idx="1">
                  <c:v>Clothing</c:v>
                </c:pt>
                <c:pt idx="2">
                  <c:v>Rent</c:v>
                </c:pt>
                <c:pt idx="3">
                  <c:v>Transport</c:v>
                </c:pt>
                <c:pt idx="4">
                  <c:v>Airtime</c:v>
                </c:pt>
                <c:pt idx="5">
                  <c:v>Stationery</c:v>
                </c:pt>
                <c:pt idx="6">
                  <c:v>Park Fees</c:v>
                </c:pt>
                <c:pt idx="7">
                  <c:v>Saving</c:v>
                </c:pt>
                <c:pt idx="8">
                  <c:v>Repairs</c:v>
                </c:pt>
                <c:pt idx="9">
                  <c:v>Electricitty</c:v>
                </c:pt>
                <c:pt idx="10">
                  <c:v>Water</c:v>
                </c:pt>
                <c:pt idx="11">
                  <c:v>Loan repayment</c:v>
                </c:pt>
                <c:pt idx="12">
                  <c:v>Hangout with friends</c:v>
                </c:pt>
              </c:strCache>
            </c:strRef>
          </c:cat>
          <c:val>
            <c:numRef>
              <c:f>'Sheet 2'!$D$77:$P$77</c:f>
              <c:numCache>
                <c:formatCode>_-* #,##0_-;\-* #,##0_-;_-* "-"??_-;_-@_-</c:formatCode>
                <c:ptCount val="13"/>
                <c:pt idx="0">
                  <c:v>2400</c:v>
                </c:pt>
                <c:pt idx="1">
                  <c:v>675</c:v>
                </c:pt>
                <c:pt idx="2">
                  <c:v>3600</c:v>
                </c:pt>
                <c:pt idx="3">
                  <c:v>970</c:v>
                </c:pt>
                <c:pt idx="4">
                  <c:v>180</c:v>
                </c:pt>
                <c:pt idx="5">
                  <c:v>245</c:v>
                </c:pt>
                <c:pt idx="6">
                  <c:v>205</c:v>
                </c:pt>
                <c:pt idx="7">
                  <c:v>240</c:v>
                </c:pt>
                <c:pt idx="8">
                  <c:v>135</c:v>
                </c:pt>
                <c:pt idx="9">
                  <c:v>145</c:v>
                </c:pt>
                <c:pt idx="10">
                  <c:v>135</c:v>
                </c:pt>
                <c:pt idx="11">
                  <c:v>270</c:v>
                </c:pt>
                <c:pt idx="12">
                  <c:v>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5D85-436F-BFE2-758E7770F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5536879"/>
        <c:axId val="185553147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'Sheet 2'!$C$3</c15:sqref>
                        </c15:formulaRef>
                      </c:ext>
                    </c:extLst>
                    <c:strCache>
                      <c:ptCount val="1"/>
                      <c:pt idx="0">
                        <c:v>3rd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'Sheet 2'!$D$3:$P$3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100</c:v>
                      </c:pt>
                      <c:pt idx="1">
                        <c:v>10</c:v>
                      </c:pt>
                      <c:pt idx="2">
                        <c:v>300</c:v>
                      </c:pt>
                      <c:pt idx="3">
                        <c:v>30</c:v>
                      </c:pt>
                      <c:pt idx="4">
                        <c:v>5</c:v>
                      </c:pt>
                      <c:pt idx="5">
                        <c:v>10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5D85-436F-BFE2-758E7770FC9E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</c15:sqref>
                        </c15:formulaRef>
                      </c:ext>
                    </c:extLst>
                    <c:strCache>
                      <c:ptCount val="1"/>
                      <c:pt idx="0">
                        <c:v>10th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2'!$D$4:$P$4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20</c:v>
                      </c:pt>
                      <c:pt idx="1">
                        <c:v>15</c:v>
                      </c:pt>
                      <c:pt idx="2">
                        <c:v>0</c:v>
                      </c:pt>
                      <c:pt idx="3">
                        <c:v>40</c:v>
                      </c:pt>
                      <c:pt idx="4">
                        <c:v>15</c:v>
                      </c:pt>
                      <c:pt idx="5">
                        <c:v>5</c:v>
                      </c:pt>
                      <c:pt idx="6">
                        <c:v>10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D85-436F-BFE2-758E7770FC9E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</c15:sqref>
                        </c15:formulaRef>
                      </c:ext>
                    </c:extLst>
                    <c:strCache>
                      <c:ptCount val="1"/>
                      <c:pt idx="0">
                        <c:v>20th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2'!$D$5:$P$5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30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20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5D85-436F-BFE2-758E7770FC9E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</c15:sqref>
                        </c15:formulaRef>
                      </c:ext>
                    </c:extLst>
                    <c:strCache>
                      <c:ptCount val="1"/>
                      <c:pt idx="0">
                        <c:v>28th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2'!$D$6:$P$6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30</c:v>
                      </c:pt>
                      <c:pt idx="1">
                        <c:v>20</c:v>
                      </c:pt>
                      <c:pt idx="3">
                        <c:v>10</c:v>
                      </c:pt>
                      <c:pt idx="4">
                        <c:v>10</c:v>
                      </c:pt>
                      <c:pt idx="5">
                        <c:v>7</c:v>
                      </c:pt>
                      <c:pt idx="6">
                        <c:v>0</c:v>
                      </c:pt>
                      <c:pt idx="7">
                        <c:v>20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15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5D85-436F-BFE2-758E7770FC9E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2'!$D$7:$P$7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180</c:v>
                      </c:pt>
                      <c:pt idx="1">
                        <c:v>45</c:v>
                      </c:pt>
                      <c:pt idx="2">
                        <c:v>300</c:v>
                      </c:pt>
                      <c:pt idx="3">
                        <c:v>100</c:v>
                      </c:pt>
                      <c:pt idx="4">
                        <c:v>30</c:v>
                      </c:pt>
                      <c:pt idx="5">
                        <c:v>22</c:v>
                      </c:pt>
                      <c:pt idx="6">
                        <c:v>10</c:v>
                      </c:pt>
                      <c:pt idx="7">
                        <c:v>20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15</c:v>
                      </c:pt>
                      <c:pt idx="11">
                        <c:v>0</c:v>
                      </c:pt>
                      <c:pt idx="12">
                        <c:v>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5D85-436F-BFE2-758E7770FC9E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2'!$C$8</c15:sqref>
                        </c15:formulaRef>
                      </c:ext>
                    </c:extLst>
                    <c:strCache>
                      <c:ptCount val="1"/>
                      <c:pt idx="0">
                        <c:v>4th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2'!$D$8:$P$8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110</c:v>
                      </c:pt>
                      <c:pt idx="1">
                        <c:v>15</c:v>
                      </c:pt>
                      <c:pt idx="2">
                        <c:v>300</c:v>
                      </c:pt>
                      <c:pt idx="3">
                        <c:v>50</c:v>
                      </c:pt>
                      <c:pt idx="4">
                        <c:v>10</c:v>
                      </c:pt>
                      <c:pt idx="5">
                        <c:v>10</c:v>
                      </c:pt>
                      <c:pt idx="6">
                        <c:v>0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15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5D85-436F-BFE2-758E7770FC9E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2'!$C$9</c15:sqref>
                        </c15:formulaRef>
                      </c:ext>
                    </c:extLst>
                    <c:strCache>
                      <c:ptCount val="1"/>
                      <c:pt idx="0">
                        <c:v>15th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2'!$D$9:$P$9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50</c:v>
                      </c:pt>
                      <c:pt idx="1">
                        <c:v>10</c:v>
                      </c:pt>
                      <c:pt idx="2">
                        <c:v>0</c:v>
                      </c:pt>
                      <c:pt idx="3">
                        <c:v>30</c:v>
                      </c:pt>
                      <c:pt idx="4">
                        <c:v>10</c:v>
                      </c:pt>
                      <c:pt idx="5">
                        <c:v>10</c:v>
                      </c:pt>
                      <c:pt idx="6">
                        <c:v>15</c:v>
                      </c:pt>
                      <c:pt idx="7">
                        <c:v>15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5D85-436F-BFE2-758E7770FC9E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2'!$C$10</c15:sqref>
                        </c15:formulaRef>
                      </c:ext>
                    </c:extLst>
                    <c:strCache>
                      <c:ptCount val="1"/>
                      <c:pt idx="0">
                        <c:v>22nd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2'!$D$10:$P$10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0</c:v>
                      </c:pt>
                      <c:pt idx="3">
                        <c:v>30</c:v>
                      </c:pt>
                      <c:pt idx="4">
                        <c:v>5</c:v>
                      </c:pt>
                      <c:pt idx="5">
                        <c:v>5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5D85-436F-BFE2-758E7770FC9E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2'!$C$11</c15:sqref>
                        </c15:formulaRef>
                      </c:ext>
                    </c:extLst>
                    <c:strCache>
                      <c:ptCount val="1"/>
                      <c:pt idx="0">
                        <c:v>28th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2'!$D$11:$P$11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30</c:v>
                      </c:pt>
                      <c:pt idx="1">
                        <c:v>20</c:v>
                      </c:pt>
                      <c:pt idx="3">
                        <c:v>10</c:v>
                      </c:pt>
                      <c:pt idx="4">
                        <c:v>10</c:v>
                      </c:pt>
                      <c:pt idx="5">
                        <c:v>7</c:v>
                      </c:pt>
                      <c:pt idx="6">
                        <c:v>0</c:v>
                      </c:pt>
                      <c:pt idx="7">
                        <c:v>20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15</c:v>
                      </c:pt>
                      <c:pt idx="11">
                        <c:v>0</c:v>
                      </c:pt>
                      <c:pt idx="12">
                        <c:v>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5D85-436F-BFE2-758E7770FC9E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2'!$C$12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2'!$D$12:$P$12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200</c:v>
                      </c:pt>
                      <c:pt idx="1">
                        <c:v>55</c:v>
                      </c:pt>
                      <c:pt idx="2">
                        <c:v>300</c:v>
                      </c:pt>
                      <c:pt idx="3">
                        <c:v>120</c:v>
                      </c:pt>
                      <c:pt idx="4">
                        <c:v>35</c:v>
                      </c:pt>
                      <c:pt idx="5">
                        <c:v>32</c:v>
                      </c:pt>
                      <c:pt idx="6">
                        <c:v>15</c:v>
                      </c:pt>
                      <c:pt idx="7">
                        <c:v>45</c:v>
                      </c:pt>
                      <c:pt idx="8">
                        <c:v>20</c:v>
                      </c:pt>
                      <c:pt idx="9">
                        <c:v>35</c:v>
                      </c:pt>
                      <c:pt idx="10">
                        <c:v>15</c:v>
                      </c:pt>
                      <c:pt idx="11">
                        <c:v>0</c:v>
                      </c:pt>
                      <c:pt idx="12">
                        <c:v>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5D85-436F-BFE2-758E7770FC9E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2'!$C$13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2'!$D$13:$P$13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380</c:v>
                      </c:pt>
                      <c:pt idx="1">
                        <c:v>100</c:v>
                      </c:pt>
                      <c:pt idx="2">
                        <c:v>600</c:v>
                      </c:pt>
                      <c:pt idx="3">
                        <c:v>220</c:v>
                      </c:pt>
                      <c:pt idx="4">
                        <c:v>65</c:v>
                      </c:pt>
                      <c:pt idx="5">
                        <c:v>54</c:v>
                      </c:pt>
                      <c:pt idx="6">
                        <c:v>25</c:v>
                      </c:pt>
                      <c:pt idx="7">
                        <c:v>65</c:v>
                      </c:pt>
                      <c:pt idx="8">
                        <c:v>25</c:v>
                      </c:pt>
                      <c:pt idx="9">
                        <c:v>45</c:v>
                      </c:pt>
                      <c:pt idx="10">
                        <c:v>30</c:v>
                      </c:pt>
                      <c:pt idx="11">
                        <c:v>0</c:v>
                      </c:pt>
                      <c:pt idx="12">
                        <c:v>110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5D85-436F-BFE2-758E7770FC9E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2'!$C$14</c15:sqref>
                        </c15:formulaRef>
                      </c:ext>
                    </c:extLst>
                    <c:strCache>
                      <c:ptCount val="1"/>
                      <c:pt idx="0">
                        <c:v>1st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2'!$D$14:$P$14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90</c:v>
                      </c:pt>
                      <c:pt idx="1">
                        <c:v>0</c:v>
                      </c:pt>
                      <c:pt idx="2">
                        <c:v>300</c:v>
                      </c:pt>
                      <c:pt idx="3">
                        <c:v>0</c:v>
                      </c:pt>
                      <c:pt idx="4">
                        <c:v>10</c:v>
                      </c:pt>
                      <c:pt idx="5">
                        <c:v>20</c:v>
                      </c:pt>
                      <c:pt idx="6">
                        <c:v>0</c:v>
                      </c:pt>
                      <c:pt idx="7">
                        <c:v>20</c:v>
                      </c:pt>
                      <c:pt idx="8">
                        <c:v>10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5D85-436F-BFE2-758E7770FC9E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2'!$C$15</c15:sqref>
                        </c15:formulaRef>
                      </c:ext>
                    </c:extLst>
                    <c:strCache>
                      <c:ptCount val="1"/>
                      <c:pt idx="0">
                        <c:v>10th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2'!$D$15:$P$15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45</c:v>
                      </c:pt>
                      <c:pt idx="1">
                        <c:v>15</c:v>
                      </c:pt>
                      <c:pt idx="2">
                        <c:v>0</c:v>
                      </c:pt>
                      <c:pt idx="4">
                        <c:v>20</c:v>
                      </c:pt>
                      <c:pt idx="5">
                        <c:v>15</c:v>
                      </c:pt>
                      <c:pt idx="6">
                        <c:v>10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10</c:v>
                      </c:pt>
                      <c:pt idx="10">
                        <c:v>20</c:v>
                      </c:pt>
                      <c:pt idx="11">
                        <c:v>0</c:v>
                      </c:pt>
                      <c:pt idx="12">
                        <c:v>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C-5D85-436F-BFE2-758E7770FC9E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2'!$C$16</c15:sqref>
                        </c15:formulaRef>
                      </c:ext>
                    </c:extLst>
                    <c:strCache>
                      <c:ptCount val="1"/>
                      <c:pt idx="0">
                        <c:v>17th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2'!$D$16:$P$16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30</c:v>
                      </c:pt>
                      <c:pt idx="4">
                        <c:v>20</c:v>
                      </c:pt>
                      <c:pt idx="5">
                        <c:v>12</c:v>
                      </c:pt>
                      <c:pt idx="6">
                        <c:v>20</c:v>
                      </c:pt>
                      <c:pt idx="7">
                        <c:v>30</c:v>
                      </c:pt>
                      <c:pt idx="8">
                        <c:v>0</c:v>
                      </c:pt>
                      <c:pt idx="9">
                        <c:v>25</c:v>
                      </c:pt>
                      <c:pt idx="10">
                        <c:v>25</c:v>
                      </c:pt>
                      <c:pt idx="11">
                        <c:v>20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D-5D85-436F-BFE2-758E7770FC9E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2'!$C$17</c15:sqref>
                        </c15:formulaRef>
                      </c:ext>
                    </c:extLst>
                    <c:strCache>
                      <c:ptCount val="1"/>
                      <c:pt idx="0">
                        <c:v>28th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2'!$D$17:$P$17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35</c:v>
                      </c:pt>
                      <c:pt idx="1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10</c:v>
                      </c:pt>
                      <c:pt idx="6">
                        <c:v>0</c:v>
                      </c:pt>
                      <c:pt idx="7">
                        <c:v>20</c:v>
                      </c:pt>
                      <c:pt idx="8">
                        <c:v>10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10</c:v>
                      </c:pt>
                      <c:pt idx="12">
                        <c:v>60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E-5D85-436F-BFE2-758E7770FC9E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2'!$C$18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2'!$D$18:$P$18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170</c:v>
                      </c:pt>
                      <c:pt idx="1">
                        <c:v>25</c:v>
                      </c:pt>
                      <c:pt idx="2">
                        <c:v>300</c:v>
                      </c:pt>
                      <c:pt idx="3">
                        <c:v>45</c:v>
                      </c:pt>
                      <c:pt idx="4">
                        <c:v>70</c:v>
                      </c:pt>
                      <c:pt idx="5">
                        <c:v>57</c:v>
                      </c:pt>
                      <c:pt idx="6">
                        <c:v>30</c:v>
                      </c:pt>
                      <c:pt idx="7">
                        <c:v>70</c:v>
                      </c:pt>
                      <c:pt idx="8">
                        <c:v>20</c:v>
                      </c:pt>
                      <c:pt idx="9">
                        <c:v>35</c:v>
                      </c:pt>
                      <c:pt idx="10">
                        <c:v>45</c:v>
                      </c:pt>
                      <c:pt idx="11">
                        <c:v>30</c:v>
                      </c:pt>
                      <c:pt idx="12">
                        <c:v>115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5D85-436F-BFE2-758E7770FC9E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2'!$C$19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2'!$D$19:$P$19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0-5D85-436F-BFE2-758E7770FC9E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2'!$D$20:$P$20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1-5D85-436F-BFE2-758E7770FC9E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2'!$D$21:$P$21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5D85-436F-BFE2-758E7770FC9E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2'!$D$22:$P$22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3-5D85-436F-BFE2-758E7770FC9E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2'!$D$23:$P$23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5D85-436F-BFE2-758E7770FC9E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2'!$C$24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2'!$D$24:$P$24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5D85-436F-BFE2-758E7770FC9E}"/>
                  </c:ext>
                </c:extLst>
              </c15:ser>
            </c15:filteredLineSeries>
            <c15:filteredLineSeries>
              <c15:ser>
                <c:idx val="22"/>
                <c:order val="2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2'!$C$25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2'!$D$25:$P$25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5D85-436F-BFE2-758E7770FC9E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2'!$D$26:$P$26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7-5D85-436F-BFE2-758E7770FC9E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2'!$D$27:$P$27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8-5D85-436F-BFE2-758E7770FC9E}"/>
                  </c:ext>
                </c:extLst>
              </c15:ser>
            </c15:filteredLineSeries>
            <c15:filteredLineSeries>
              <c15:ser>
                <c:idx val="25"/>
                <c:order val="2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2'!$D$28:$P$28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9-5D85-436F-BFE2-758E7770FC9E}"/>
                  </c:ext>
                </c:extLst>
              </c15:ser>
            </c15:filteredLineSeries>
            <c15:filteredLineSeries>
              <c15:ser>
                <c:idx val="26"/>
                <c:order val="2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2'!$C$29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2'!$D$29:$P$29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5D85-436F-BFE2-758E7770FC9E}"/>
                  </c:ext>
                </c:extLst>
              </c15:ser>
            </c15:filteredLineSeries>
            <c15:filteredLineSeries>
              <c15:ser>
                <c:idx val="27"/>
                <c:order val="2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2'!$C$30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2'!$D$30:$P$30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D85-436F-BFE2-758E7770FC9E}"/>
                  </c:ext>
                </c:extLst>
              </c15:ser>
            </c15:filteredLineSeries>
            <c15:filteredLineSeries>
              <c15:ser>
                <c:idx val="28"/>
                <c:order val="2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2'!$C$31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2'!$D$31:$P$31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C-5D85-436F-BFE2-758E7770FC9E}"/>
                  </c:ext>
                </c:extLst>
              </c15:ser>
            </c15:filteredLineSeries>
            <c15:filteredLineSeries>
              <c15:ser>
                <c:idx val="29"/>
                <c:order val="2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2'!$D$32:$P$32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D-5D85-436F-BFE2-758E7770FC9E}"/>
                  </c:ext>
                </c:extLst>
              </c15:ser>
            </c15:filteredLineSeries>
            <c15:filteredLineSeries>
              <c15:ser>
                <c:idx val="30"/>
                <c:order val="3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2'!$D$33:$P$33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5D85-436F-BFE2-758E7770FC9E}"/>
                  </c:ext>
                </c:extLst>
              </c15:ser>
            </c15:filteredLineSeries>
            <c15:filteredLineSeries>
              <c15:ser>
                <c:idx val="31"/>
                <c:order val="3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2'!$D$34:$P$34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F-5D85-436F-BFE2-758E7770FC9E}"/>
                  </c:ext>
                </c:extLst>
              </c15:ser>
            </c15:filteredLineSeries>
            <c15:filteredLineSeries>
              <c15:ser>
                <c:idx val="32"/>
                <c:order val="3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2'!$D$35:$P$35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0-5D85-436F-BFE2-758E7770FC9E}"/>
                  </c:ext>
                </c:extLst>
              </c15:ser>
            </c15:filteredLineSeries>
            <c15:filteredLineSeries>
              <c15:ser>
                <c:idx val="33"/>
                <c:order val="3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2'!$C$36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2'!$D$36:$P$36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1-5D85-436F-BFE2-758E7770FC9E}"/>
                  </c:ext>
                </c:extLst>
              </c15:ser>
            </c15:filteredLineSeries>
            <c15:filteredLineSeries>
              <c15:ser>
                <c:idx val="34"/>
                <c:order val="3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2'!$C$37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2'!$D$37:$P$37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2-5D85-436F-BFE2-758E7770FC9E}"/>
                  </c:ext>
                </c:extLst>
              </c15:ser>
            </c15:filteredLineSeries>
            <c15:filteredLineSeries>
              <c15:ser>
                <c:idx val="35"/>
                <c:order val="3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2'!$D$38:$P$38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3-5D85-436F-BFE2-758E7770FC9E}"/>
                  </c:ext>
                </c:extLst>
              </c15:ser>
            </c15:filteredLineSeries>
            <c15:filteredLineSeries>
              <c15:ser>
                <c:idx val="36"/>
                <c:order val="3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2'!$C$39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2'!$D$39:$P$39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4-5D85-436F-BFE2-758E7770FC9E}"/>
                  </c:ext>
                </c:extLst>
              </c15:ser>
            </c15:filteredLineSeries>
            <c15:filteredLineSeries>
              <c15:ser>
                <c:idx val="37"/>
                <c:order val="3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2'!$D$40:$P$40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5-5D85-436F-BFE2-758E7770FC9E}"/>
                  </c:ext>
                </c:extLst>
              </c15:ser>
            </c15:filteredLineSeries>
            <c15:filteredLineSeries>
              <c15:ser>
                <c:idx val="38"/>
                <c:order val="3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2'!$D$41:$P$41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6-5D85-436F-BFE2-758E7770FC9E}"/>
                  </c:ext>
                </c:extLst>
              </c15:ser>
            </c15:filteredLineSeries>
            <c15:filteredLineSeries>
              <c15:ser>
                <c:idx val="39"/>
                <c:order val="3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2'!$C$42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2'!$D$42:$P$42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85-436F-BFE2-758E7770FC9E}"/>
                  </c:ext>
                </c:extLst>
              </c15:ser>
            </c15:filteredLineSeries>
            <c15:filteredLineSeries>
              <c15:ser>
                <c:idx val="40"/>
                <c:order val="4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2'!$C$43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2'!$D$43:$P$43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8-5D85-436F-BFE2-758E7770FC9E}"/>
                  </c:ext>
                </c:extLst>
              </c15:ser>
            </c15:filteredLineSeries>
            <c15:filteredLineSeries>
              <c15:ser>
                <c:idx val="41"/>
                <c:order val="4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2'!$D$44:$P$44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9-5D85-436F-BFE2-758E7770FC9E}"/>
                  </c:ext>
                </c:extLst>
              </c15:ser>
            </c15:filteredLineSeries>
            <c15:filteredLineSeries>
              <c15:ser>
                <c:idx val="42"/>
                <c:order val="4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2'!$D$45:$P$45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A-5D85-436F-BFE2-758E7770FC9E}"/>
                  </c:ext>
                </c:extLst>
              </c15:ser>
            </c15:filteredLineSeries>
            <c15:filteredLineSeries>
              <c15:ser>
                <c:idx val="43"/>
                <c:order val="4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2'!$D$46:$P$46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B-5D85-436F-BFE2-758E7770FC9E}"/>
                  </c:ext>
                </c:extLst>
              </c15:ser>
            </c15:filteredLineSeries>
            <c15:filteredLineSeries>
              <c15:ser>
                <c:idx val="44"/>
                <c:order val="4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2'!$D$47:$P$47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C-5D85-436F-BFE2-758E7770FC9E}"/>
                  </c:ext>
                </c:extLst>
              </c15:ser>
            </c15:filteredLineSeries>
            <c15:filteredLineSeries>
              <c15:ser>
                <c:idx val="45"/>
                <c:order val="4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2'!$C$48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2'!$D$48:$P$48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D-5D85-436F-BFE2-758E7770FC9E}"/>
                  </c:ext>
                </c:extLst>
              </c15:ser>
            </c15:filteredLineSeries>
            <c15:filteredLineSeries>
              <c15:ser>
                <c:idx val="46"/>
                <c:order val="4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2'!$C$49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2'!$D$49:$P$49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E-5D85-436F-BFE2-758E7770FC9E}"/>
                  </c:ext>
                </c:extLst>
              </c15:ser>
            </c15:filteredLineSeries>
            <c15:filteredLineSeries>
              <c15:ser>
                <c:idx val="47"/>
                <c:order val="4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2'!$D$50:$P$50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F-5D85-436F-BFE2-758E7770FC9E}"/>
                  </c:ext>
                </c:extLst>
              </c15:ser>
            </c15:filteredLineSeries>
            <c15:filteredLineSeries>
              <c15:ser>
                <c:idx val="48"/>
                <c:order val="4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2'!$D$51:$P$51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0-5D85-436F-BFE2-758E7770FC9E}"/>
                  </c:ext>
                </c:extLst>
              </c15:ser>
            </c15:filteredLineSeries>
            <c15:filteredLineSeries>
              <c15:ser>
                <c:idx val="49"/>
                <c:order val="4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2'!$D$52:$P$52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1-5D85-436F-BFE2-758E7770FC9E}"/>
                  </c:ext>
                </c:extLst>
              </c15:ser>
            </c15:filteredLineSeries>
            <c15:filteredLineSeries>
              <c15:ser>
                <c:idx val="50"/>
                <c:order val="5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2'!$D$53:$P$53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2-5D85-436F-BFE2-758E7770FC9E}"/>
                  </c:ext>
                </c:extLst>
              </c15:ser>
            </c15:filteredLineSeries>
            <c15:filteredLineSeries>
              <c15:ser>
                <c:idx val="51"/>
                <c:order val="5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2'!$C$54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2'!$D$54:$P$54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3-5D85-436F-BFE2-758E7770FC9E}"/>
                  </c:ext>
                </c:extLst>
              </c15:ser>
            </c15:filteredLineSeries>
            <c15:filteredLineSeries>
              <c15:ser>
                <c:idx val="52"/>
                <c:order val="5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2'!$C$55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2'!$D$55:$P$55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4-5D85-436F-BFE2-758E7770FC9E}"/>
                  </c:ext>
                </c:extLst>
              </c15:ser>
            </c15:filteredLineSeries>
            <c15:filteredLineSeries>
              <c15:ser>
                <c:idx val="53"/>
                <c:order val="5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2'!$D$56:$P$56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5-5D85-436F-BFE2-758E7770FC9E}"/>
                  </c:ext>
                </c:extLst>
              </c15:ser>
            </c15:filteredLineSeries>
            <c15:filteredLineSeries>
              <c15:ser>
                <c:idx val="54"/>
                <c:order val="5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2'!$D$57:$P$57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6-5D85-436F-BFE2-758E7770FC9E}"/>
                  </c:ext>
                </c:extLst>
              </c15:ser>
            </c15:filteredLineSeries>
            <c15:filteredLineSeries>
              <c15:ser>
                <c:idx val="55"/>
                <c:order val="5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2'!$D$58:$P$58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7-5D85-436F-BFE2-758E7770FC9E}"/>
                  </c:ext>
                </c:extLst>
              </c15:ser>
            </c15:filteredLineSeries>
            <c15:filteredLineSeries>
              <c15:ser>
                <c:idx val="56"/>
                <c:order val="5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2'!$C$59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2'!$D$59:$P$59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8-5D85-436F-BFE2-758E7770FC9E}"/>
                  </c:ext>
                </c:extLst>
              </c15:ser>
            </c15:filteredLineSeries>
            <c15:filteredLineSeries>
              <c15:ser>
                <c:idx val="57"/>
                <c:order val="5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2'!$C$60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2'!$D$60:$P$60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9-5D85-436F-BFE2-758E7770FC9E}"/>
                  </c:ext>
                </c:extLst>
              </c15:ser>
            </c15:filteredLineSeries>
            <c15:filteredLineSeries>
              <c15:ser>
                <c:idx val="58"/>
                <c:order val="5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2'!$C$61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2'!$D$61:$P$61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A-5D85-436F-BFE2-758E7770FC9E}"/>
                  </c:ext>
                </c:extLst>
              </c15:ser>
            </c15:filteredLineSeries>
            <c15:filteredLineSeries>
              <c15:ser>
                <c:idx val="59"/>
                <c:order val="5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2'!$D$62:$P$62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B-5D85-436F-BFE2-758E7770FC9E}"/>
                  </c:ext>
                </c:extLst>
              </c15:ser>
            </c15:filteredLineSeries>
            <c15:filteredLineSeries>
              <c15:ser>
                <c:idx val="60"/>
                <c:order val="6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2'!$D$63:$P$63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C-5D85-436F-BFE2-758E7770FC9E}"/>
                  </c:ext>
                </c:extLst>
              </c15:ser>
            </c15:filteredLineSeries>
            <c15:filteredLineSeries>
              <c15:ser>
                <c:idx val="61"/>
                <c:order val="6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2'!$D$64:$P$64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D-5D85-436F-BFE2-758E7770FC9E}"/>
                  </c:ext>
                </c:extLst>
              </c15:ser>
            </c15:filteredLineSeries>
            <c15:filteredLineSeries>
              <c15:ser>
                <c:idx val="62"/>
                <c:order val="6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2'!$D$65:$P$65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E-5D85-436F-BFE2-758E7770FC9E}"/>
                  </c:ext>
                </c:extLst>
              </c15:ser>
            </c15:filteredLineSeries>
            <c15:filteredLineSeries>
              <c15:ser>
                <c:idx val="63"/>
                <c:order val="6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2'!$C$66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2'!$D$66:$P$66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F-5D85-436F-BFE2-758E7770FC9E}"/>
                  </c:ext>
                </c:extLst>
              </c15:ser>
            </c15:filteredLineSeries>
            <c15:filteredLineSeries>
              <c15:ser>
                <c:idx val="64"/>
                <c:order val="6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2'!$C$67</c15:sqref>
                        </c15:formulaRef>
                      </c:ext>
                    </c:extLst>
                    <c:strCache>
                      <c:ptCount val="1"/>
                      <c:pt idx="0">
                        <c:v>YTD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2'!$D$67:$P$67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550</c:v>
                      </c:pt>
                      <c:pt idx="1">
                        <c:v>125</c:v>
                      </c:pt>
                      <c:pt idx="2">
                        <c:v>900</c:v>
                      </c:pt>
                      <c:pt idx="3">
                        <c:v>265</c:v>
                      </c:pt>
                      <c:pt idx="4">
                        <c:v>135</c:v>
                      </c:pt>
                      <c:pt idx="5">
                        <c:v>111</c:v>
                      </c:pt>
                      <c:pt idx="6">
                        <c:v>55</c:v>
                      </c:pt>
                      <c:pt idx="7">
                        <c:v>135</c:v>
                      </c:pt>
                      <c:pt idx="8">
                        <c:v>45</c:v>
                      </c:pt>
                      <c:pt idx="9">
                        <c:v>80</c:v>
                      </c:pt>
                      <c:pt idx="10">
                        <c:v>75</c:v>
                      </c:pt>
                      <c:pt idx="11">
                        <c:v>30</c:v>
                      </c:pt>
                      <c:pt idx="12">
                        <c:v>225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0-5D85-436F-BFE2-758E7770FC9E}"/>
                  </c:ext>
                </c:extLst>
              </c15:ser>
            </c15:filteredLineSeries>
            <c15:filteredLineSeries>
              <c15:ser>
                <c:idx val="65"/>
                <c:order val="6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2'!$D$68:$P$68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1-5D85-436F-BFE2-758E7770FC9E}"/>
                  </c:ext>
                </c:extLst>
              </c15:ser>
            </c15:filteredLineSeries>
            <c15:filteredLineSeries>
              <c15:ser>
                <c:idx val="66"/>
                <c:order val="6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2'!$C$69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2'!$D$69:$P$69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2-5D85-436F-BFE2-758E7770FC9E}"/>
                  </c:ext>
                </c:extLst>
              </c15:ser>
            </c15:filteredLineSeries>
            <c15:filteredLineSeries>
              <c15:ser>
                <c:idx val="67"/>
                <c:order val="6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2'!$D$70:$P$70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3-5D85-436F-BFE2-758E7770FC9E}"/>
                  </c:ext>
                </c:extLst>
              </c15:ser>
            </c15:filteredLineSeries>
            <c15:filteredLineSeries>
              <c15:ser>
                <c:idx val="68"/>
                <c:order val="6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2'!$D$71:$P$71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4-5D85-436F-BFE2-758E7770FC9E}"/>
                  </c:ext>
                </c:extLst>
              </c15:ser>
            </c15:filteredLineSeries>
            <c15:filteredLineSeries>
              <c15:ser>
                <c:idx val="69"/>
                <c:order val="6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2'!$C$72</c15:sqref>
                        </c15:formulaRef>
                      </c:ext>
                    </c:extLst>
                    <c:strCache>
                      <c:ptCount val="1"/>
                      <c:pt idx="0">
                        <c:v>Monthly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2'!$D$72:$P$72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5-5D85-436F-BFE2-758E7770FC9E}"/>
                  </c:ext>
                </c:extLst>
              </c15:ser>
            </c15:filteredLineSeries>
            <c15:filteredLineSeries>
              <c15:ser>
                <c:idx val="70"/>
                <c:order val="7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2'!$D$73:$P$73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6-5D85-436F-BFE2-758E7770FC9E}"/>
                  </c:ext>
                </c:extLst>
              </c15:ser>
            </c15:filteredLineSeries>
            <c15:filteredLineSeries>
              <c15:ser>
                <c:idx val="72"/>
                <c:order val="7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2'!$C$75</c15:sqref>
                        </c15:formulaRef>
                      </c:ext>
                    </c:extLst>
                    <c:strCache>
                      <c:ptCount val="1"/>
                      <c:pt idx="0">
                        <c:v>Percentage of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2'!$D$75:$P$75</c15:sqref>
                        </c15:formulaRef>
                      </c:ext>
                    </c:extLst>
                    <c:numCache>
                      <c:formatCode>0.00%</c:formatCode>
                      <c:ptCount val="13"/>
                      <c:pt idx="0">
                        <c:v>0.20139143170999635</c:v>
                      </c:pt>
                      <c:pt idx="1">
                        <c:v>4.5770779934090074E-2</c:v>
                      </c:pt>
                      <c:pt idx="2">
                        <c:v>0.32954961552544854</c:v>
                      </c:pt>
                      <c:pt idx="3">
                        <c:v>9.7034053460270969E-2</c:v>
                      </c:pt>
                      <c:pt idx="4">
                        <c:v>4.9432442328817286E-2</c:v>
                      </c:pt>
                      <c:pt idx="5">
                        <c:v>4.0644452581471986E-2</c:v>
                      </c:pt>
                      <c:pt idx="6">
                        <c:v>2.0139143170999633E-2</c:v>
                      </c:pt>
                      <c:pt idx="7">
                        <c:v>4.9432442328817286E-2</c:v>
                      </c:pt>
                      <c:pt idx="8">
                        <c:v>1.6477480776272427E-2</c:v>
                      </c:pt>
                      <c:pt idx="9">
                        <c:v>2.929329915781765E-2</c:v>
                      </c:pt>
                      <c:pt idx="10">
                        <c:v>2.7462467960454047E-2</c:v>
                      </c:pt>
                      <c:pt idx="11">
                        <c:v>1.0984987184181618E-2</c:v>
                      </c:pt>
                      <c:pt idx="12">
                        <c:v>8.2387403881362134E-2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8-5D85-436F-BFE2-758E7770FC9E}"/>
                  </c:ext>
                </c:extLst>
              </c15:ser>
            </c15:filteredLineSeries>
            <c15:filteredLineSeries>
              <c15:ser>
                <c:idx val="73"/>
                <c:order val="7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2'!$C$76</c15:sqref>
                        </c15:formulaRef>
                      </c:ext>
                    </c:extLst>
                    <c:strCache>
                      <c:ptCount val="1"/>
                      <c:pt idx="0">
                        <c:v>Savings/Extra Expenditure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'Sheet 2'!$D$2:$P$2</c15:sqref>
                        </c15:formulaRef>
                      </c:ext>
                    </c:extLst>
                    <c:strCache>
                      <c:ptCount val="13"/>
                      <c:pt idx="0">
                        <c:v>Shopping</c:v>
                      </c:pt>
                      <c:pt idx="1">
                        <c:v>Clothing</c:v>
                      </c:pt>
                      <c:pt idx="2">
                        <c:v>Rent</c:v>
                      </c:pt>
                      <c:pt idx="3">
                        <c:v>Transport</c:v>
                      </c:pt>
                      <c:pt idx="4">
                        <c:v>Airtime</c:v>
                      </c:pt>
                      <c:pt idx="5">
                        <c:v>Stationery</c:v>
                      </c:pt>
                      <c:pt idx="6">
                        <c:v>Park Fees</c:v>
                      </c:pt>
                      <c:pt idx="7">
                        <c:v>Saving</c:v>
                      </c:pt>
                      <c:pt idx="8">
                        <c:v>Repairs</c:v>
                      </c:pt>
                      <c:pt idx="9">
                        <c:v>Electricitty</c:v>
                      </c:pt>
                      <c:pt idx="10">
                        <c:v>Water</c:v>
                      </c:pt>
                      <c:pt idx="11">
                        <c:v>Loan repayment</c:v>
                      </c:pt>
                      <c:pt idx="12">
                        <c:v>Hangout with friends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'Sheet 2'!$D$76:$P$76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13"/>
                      <c:pt idx="0">
                        <c:v>1850</c:v>
                      </c:pt>
                      <c:pt idx="1">
                        <c:v>550</c:v>
                      </c:pt>
                      <c:pt idx="2">
                        <c:v>2700</c:v>
                      </c:pt>
                      <c:pt idx="3">
                        <c:v>705</c:v>
                      </c:pt>
                      <c:pt idx="4">
                        <c:v>45</c:v>
                      </c:pt>
                      <c:pt idx="5">
                        <c:v>134</c:v>
                      </c:pt>
                      <c:pt idx="6">
                        <c:v>150</c:v>
                      </c:pt>
                      <c:pt idx="7">
                        <c:v>105</c:v>
                      </c:pt>
                      <c:pt idx="8">
                        <c:v>90</c:v>
                      </c:pt>
                      <c:pt idx="9">
                        <c:v>65</c:v>
                      </c:pt>
                      <c:pt idx="10">
                        <c:v>60</c:v>
                      </c:pt>
                      <c:pt idx="11">
                        <c:v>240</c:v>
                      </c:pt>
                      <c:pt idx="12">
                        <c:v>615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49-5D85-436F-BFE2-758E7770FC9E}"/>
                  </c:ext>
                </c:extLst>
              </c15:ser>
            </c15:filteredLineSeries>
          </c:ext>
        </c:extLst>
      </c:lineChart>
      <c:catAx>
        <c:axId val="185553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531471"/>
        <c:crosses val="autoZero"/>
        <c:auto val="1"/>
        <c:lblAlgn val="ctr"/>
        <c:lblOffset val="100"/>
        <c:noMultiLvlLbl val="0"/>
      </c:catAx>
      <c:valAx>
        <c:axId val="1855531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53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31824146981628"/>
          <c:y val="0.81191746864975212"/>
          <c:w val="0.56511876640419945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17</xdr:row>
      <xdr:rowOff>138112</xdr:rowOff>
    </xdr:from>
    <xdr:to>
      <xdr:col>7</xdr:col>
      <xdr:colOff>428625</xdr:colOff>
      <xdr:row>31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504825</xdr:colOff>
      <xdr:row>17</xdr:row>
      <xdr:rowOff>119062</xdr:rowOff>
    </xdr:from>
    <xdr:to>
      <xdr:col>14</xdr:col>
      <xdr:colOff>628650</xdr:colOff>
      <xdr:row>31</xdr:row>
      <xdr:rowOff>61912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</xdr:colOff>
      <xdr:row>78</xdr:row>
      <xdr:rowOff>38106</xdr:rowOff>
    </xdr:from>
    <xdr:to>
      <xdr:col>10</xdr:col>
      <xdr:colOff>104781</xdr:colOff>
      <xdr:row>91</xdr:row>
      <xdr:rowOff>180981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7"/>
  <sheetViews>
    <sheetView topLeftCell="A13" workbookViewId="0">
      <selection activeCell="H30" sqref="H30"/>
    </sheetView>
  </sheetViews>
  <sheetFormatPr defaultColWidth="8.625" defaultRowHeight="15.75" x14ac:dyDescent="0.25"/>
  <cols>
    <col min="1" max="1" width="8.625" style="1"/>
    <col min="2" max="2" width="8.625" style="4"/>
    <col min="3" max="3" width="9.375" style="2" bestFit="1" customWidth="1"/>
    <col min="4" max="4" width="8.75" style="2" bestFit="1" customWidth="1"/>
    <col min="5" max="5" width="9.375" style="2" bestFit="1" customWidth="1"/>
    <col min="6" max="6" width="10.375" style="2" bestFit="1" customWidth="1"/>
    <col min="7" max="7" width="8.75" style="2" bestFit="1" customWidth="1"/>
    <col min="8" max="8" width="10.75" style="2" bestFit="1" customWidth="1"/>
    <col min="9" max="9" width="10.625" style="2" bestFit="1" customWidth="1"/>
    <col min="10" max="11" width="8.75" style="2" bestFit="1" customWidth="1"/>
    <col min="12" max="12" width="11.25" style="2" bestFit="1" customWidth="1"/>
    <col min="13" max="13" width="8.75" style="2" bestFit="1" customWidth="1"/>
    <col min="14" max="14" width="10.25" style="2" customWidth="1"/>
    <col min="15" max="15" width="11.375" style="2" customWidth="1"/>
    <col min="16" max="16" width="9.375" style="3" bestFit="1" customWidth="1"/>
    <col min="17" max="16384" width="8.625" style="1"/>
  </cols>
  <sheetData>
    <row r="3" spans="2:16" ht="32.25" thickBot="1" x14ac:dyDescent="0.3">
      <c r="B3" s="21" t="s">
        <v>12</v>
      </c>
      <c r="C3" s="22" t="s">
        <v>27</v>
      </c>
      <c r="D3" s="22" t="s">
        <v>0</v>
      </c>
      <c r="E3" s="22" t="s">
        <v>25</v>
      </c>
      <c r="F3" s="22" t="s">
        <v>1</v>
      </c>
      <c r="G3" s="22" t="s">
        <v>2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  <c r="M3" s="22" t="s">
        <v>8</v>
      </c>
      <c r="N3" s="23" t="s">
        <v>9</v>
      </c>
      <c r="O3" s="23" t="s">
        <v>10</v>
      </c>
      <c r="P3" s="24" t="s">
        <v>11</v>
      </c>
    </row>
    <row r="4" spans="2:16" x14ac:dyDescent="0.25">
      <c r="B4" s="4" t="s">
        <v>13</v>
      </c>
      <c r="C4" s="2">
        <v>220</v>
      </c>
      <c r="D4" s="2">
        <v>100</v>
      </c>
      <c r="E4" s="2">
        <v>300</v>
      </c>
      <c r="F4" s="2">
        <v>90</v>
      </c>
      <c r="G4" s="2">
        <v>15</v>
      </c>
      <c r="H4" s="2">
        <v>20</v>
      </c>
      <c r="I4" s="2">
        <v>20</v>
      </c>
      <c r="J4" s="2">
        <v>20</v>
      </c>
      <c r="K4" s="2">
        <v>15</v>
      </c>
      <c r="L4" s="2">
        <v>10</v>
      </c>
      <c r="M4" s="2">
        <v>10</v>
      </c>
      <c r="N4" s="2">
        <v>0</v>
      </c>
      <c r="O4" s="2">
        <v>60</v>
      </c>
      <c r="P4" s="5">
        <f t="shared" ref="P4:P15" si="0">SUM(C4:O4)</f>
        <v>880</v>
      </c>
    </row>
    <row r="5" spans="2:16" x14ac:dyDescent="0.25">
      <c r="B5" s="4" t="s">
        <v>14</v>
      </c>
      <c r="C5" s="2">
        <v>200</v>
      </c>
      <c r="D5" s="2">
        <v>50</v>
      </c>
      <c r="E5" s="2">
        <v>300</v>
      </c>
      <c r="F5" s="2">
        <v>90</v>
      </c>
      <c r="G5" s="2">
        <v>20</v>
      </c>
      <c r="H5" s="2">
        <v>25</v>
      </c>
      <c r="I5" s="2">
        <v>20</v>
      </c>
      <c r="J5" s="2">
        <v>20</v>
      </c>
      <c r="K5" s="2">
        <v>10</v>
      </c>
      <c r="L5" s="2">
        <v>10</v>
      </c>
      <c r="M5" s="2">
        <v>10</v>
      </c>
      <c r="N5" s="2">
        <v>0</v>
      </c>
      <c r="O5" s="2">
        <v>120</v>
      </c>
      <c r="P5" s="5">
        <f t="shared" si="0"/>
        <v>875</v>
      </c>
    </row>
    <row r="6" spans="2:16" x14ac:dyDescent="0.25">
      <c r="B6" s="4" t="s">
        <v>15</v>
      </c>
      <c r="C6" s="2">
        <v>150</v>
      </c>
      <c r="D6" s="2">
        <v>40</v>
      </c>
      <c r="E6" s="2">
        <v>300</v>
      </c>
      <c r="F6" s="2">
        <v>60</v>
      </c>
      <c r="G6" s="2">
        <v>10</v>
      </c>
      <c r="H6" s="2">
        <v>25</v>
      </c>
      <c r="I6" s="2">
        <v>35</v>
      </c>
      <c r="J6" s="2">
        <v>20</v>
      </c>
      <c r="K6" s="2">
        <v>5</v>
      </c>
      <c r="L6" s="2">
        <v>5</v>
      </c>
      <c r="M6" s="2">
        <v>10</v>
      </c>
      <c r="N6" s="2">
        <v>0</v>
      </c>
      <c r="O6" s="2">
        <v>100</v>
      </c>
      <c r="P6" s="5">
        <f t="shared" si="0"/>
        <v>760</v>
      </c>
    </row>
    <row r="7" spans="2:16" x14ac:dyDescent="0.25">
      <c r="B7" s="4" t="s">
        <v>19</v>
      </c>
      <c r="C7" s="2">
        <v>180</v>
      </c>
      <c r="D7" s="2">
        <v>50</v>
      </c>
      <c r="E7" s="2">
        <v>300</v>
      </c>
      <c r="F7" s="2">
        <v>75</v>
      </c>
      <c r="G7" s="2">
        <v>10</v>
      </c>
      <c r="H7" s="2">
        <v>20</v>
      </c>
      <c r="I7" s="2">
        <v>15</v>
      </c>
      <c r="J7" s="2">
        <v>20</v>
      </c>
      <c r="K7" s="2">
        <v>15</v>
      </c>
      <c r="L7" s="2">
        <v>10</v>
      </c>
      <c r="M7" s="2">
        <v>15</v>
      </c>
      <c r="N7" s="2">
        <v>30</v>
      </c>
      <c r="O7" s="2">
        <v>50</v>
      </c>
      <c r="P7" s="5">
        <f t="shared" si="0"/>
        <v>790</v>
      </c>
    </row>
    <row r="8" spans="2:16" x14ac:dyDescent="0.25">
      <c r="B8" s="4" t="s">
        <v>16</v>
      </c>
      <c r="C8" s="2">
        <v>150</v>
      </c>
      <c r="D8" s="2">
        <v>30</v>
      </c>
      <c r="E8" s="2">
        <v>300</v>
      </c>
      <c r="F8" s="2">
        <v>80</v>
      </c>
      <c r="G8" s="2">
        <v>10</v>
      </c>
      <c r="H8" s="2">
        <v>15</v>
      </c>
      <c r="I8" s="2">
        <v>0</v>
      </c>
      <c r="J8" s="2">
        <v>20</v>
      </c>
      <c r="K8" s="2">
        <v>10</v>
      </c>
      <c r="L8" s="2">
        <v>5</v>
      </c>
      <c r="M8" s="2">
        <v>5</v>
      </c>
      <c r="N8" s="2">
        <v>30</v>
      </c>
      <c r="O8" s="2">
        <v>70</v>
      </c>
      <c r="P8" s="5">
        <f t="shared" si="0"/>
        <v>725</v>
      </c>
    </row>
    <row r="9" spans="2:16" x14ac:dyDescent="0.25">
      <c r="B9" s="4" t="s">
        <v>17</v>
      </c>
      <c r="C9" s="2">
        <v>250</v>
      </c>
      <c r="D9" s="2">
        <v>60</v>
      </c>
      <c r="E9" s="2">
        <v>300</v>
      </c>
      <c r="F9" s="2">
        <v>90</v>
      </c>
      <c r="G9" s="2">
        <v>15</v>
      </c>
      <c r="H9" s="2">
        <v>20</v>
      </c>
      <c r="I9" s="2">
        <v>0</v>
      </c>
      <c r="J9" s="2">
        <v>20</v>
      </c>
      <c r="K9" s="2">
        <v>5</v>
      </c>
      <c r="L9" s="2">
        <v>10</v>
      </c>
      <c r="M9" s="2">
        <v>10</v>
      </c>
      <c r="N9" s="2">
        <v>30</v>
      </c>
      <c r="O9" s="2">
        <v>50</v>
      </c>
      <c r="P9" s="5">
        <f t="shared" si="0"/>
        <v>860</v>
      </c>
    </row>
    <row r="10" spans="2:16" x14ac:dyDescent="0.25">
      <c r="B10" s="4" t="s">
        <v>18</v>
      </c>
      <c r="C10" s="2">
        <v>200</v>
      </c>
      <c r="D10" s="2">
        <v>0</v>
      </c>
      <c r="E10" s="2">
        <v>300</v>
      </c>
      <c r="F10" s="2">
        <v>30</v>
      </c>
      <c r="G10" s="2">
        <v>15</v>
      </c>
      <c r="H10" s="2">
        <v>5</v>
      </c>
      <c r="I10" s="2">
        <v>20</v>
      </c>
      <c r="J10" s="2">
        <v>20</v>
      </c>
      <c r="K10" s="2">
        <v>5</v>
      </c>
      <c r="L10" s="2">
        <v>10</v>
      </c>
      <c r="M10" s="2">
        <v>10</v>
      </c>
      <c r="N10" s="2">
        <v>30</v>
      </c>
      <c r="O10" s="2">
        <v>60</v>
      </c>
      <c r="P10" s="5">
        <f t="shared" si="0"/>
        <v>705</v>
      </c>
    </row>
    <row r="11" spans="2:16" x14ac:dyDescent="0.25">
      <c r="B11" s="4" t="s">
        <v>20</v>
      </c>
      <c r="C11" s="2">
        <v>180</v>
      </c>
      <c r="D11" s="2">
        <v>80</v>
      </c>
      <c r="E11" s="2">
        <v>300</v>
      </c>
      <c r="F11" s="2">
        <v>100</v>
      </c>
      <c r="G11" s="2">
        <v>20</v>
      </c>
      <c r="H11" s="2">
        <v>25</v>
      </c>
      <c r="I11" s="2">
        <v>20</v>
      </c>
      <c r="J11" s="2">
        <v>20</v>
      </c>
      <c r="K11" s="2">
        <v>15</v>
      </c>
      <c r="L11" s="2">
        <v>25</v>
      </c>
      <c r="M11" s="2">
        <v>20</v>
      </c>
      <c r="N11" s="2">
        <v>30</v>
      </c>
      <c r="O11" s="2">
        <v>80</v>
      </c>
      <c r="P11" s="5">
        <f t="shared" si="0"/>
        <v>915</v>
      </c>
    </row>
    <row r="12" spans="2:16" x14ac:dyDescent="0.25">
      <c r="B12" s="4" t="s">
        <v>21</v>
      </c>
      <c r="C12" s="2">
        <v>250</v>
      </c>
      <c r="D12" s="2">
        <v>15</v>
      </c>
      <c r="E12" s="2">
        <v>300</v>
      </c>
      <c r="F12" s="2">
        <v>90</v>
      </c>
      <c r="G12" s="2">
        <v>20</v>
      </c>
      <c r="H12" s="2">
        <v>20</v>
      </c>
      <c r="I12" s="2">
        <v>30</v>
      </c>
      <c r="J12" s="2">
        <v>20</v>
      </c>
      <c r="K12" s="2">
        <v>10</v>
      </c>
      <c r="L12" s="2">
        <v>20</v>
      </c>
      <c r="M12" s="2">
        <v>10</v>
      </c>
      <c r="N12" s="2">
        <v>30</v>
      </c>
      <c r="O12" s="2">
        <v>40</v>
      </c>
      <c r="P12" s="5">
        <f t="shared" si="0"/>
        <v>855</v>
      </c>
    </row>
    <row r="13" spans="2:16" x14ac:dyDescent="0.25">
      <c r="B13" s="4" t="s">
        <v>22</v>
      </c>
      <c r="C13" s="2">
        <v>180</v>
      </c>
      <c r="D13" s="2">
        <v>50</v>
      </c>
      <c r="E13" s="2">
        <v>300</v>
      </c>
      <c r="F13" s="2">
        <v>85</v>
      </c>
      <c r="G13" s="2">
        <v>15</v>
      </c>
      <c r="H13" s="2">
        <v>30</v>
      </c>
      <c r="I13" s="2">
        <v>5</v>
      </c>
      <c r="J13" s="2">
        <v>20</v>
      </c>
      <c r="K13" s="2">
        <v>15</v>
      </c>
      <c r="L13" s="2">
        <v>20</v>
      </c>
      <c r="M13" s="2">
        <v>15</v>
      </c>
      <c r="N13" s="2">
        <v>30</v>
      </c>
      <c r="O13" s="2">
        <v>50</v>
      </c>
      <c r="P13" s="5">
        <f t="shared" si="0"/>
        <v>815</v>
      </c>
    </row>
    <row r="14" spans="2:16" x14ac:dyDescent="0.25">
      <c r="B14" s="4" t="s">
        <v>23</v>
      </c>
      <c r="C14" s="2">
        <v>220</v>
      </c>
      <c r="D14" s="2">
        <v>100</v>
      </c>
      <c r="E14" s="2">
        <v>300</v>
      </c>
      <c r="F14" s="2">
        <v>90</v>
      </c>
      <c r="G14" s="2">
        <v>15</v>
      </c>
      <c r="H14" s="2">
        <v>20</v>
      </c>
      <c r="I14" s="2">
        <v>20</v>
      </c>
      <c r="J14" s="2">
        <v>20</v>
      </c>
      <c r="K14" s="2">
        <v>15</v>
      </c>
      <c r="L14" s="2">
        <v>10</v>
      </c>
      <c r="M14" s="2">
        <v>10</v>
      </c>
      <c r="N14" s="2">
        <v>30</v>
      </c>
      <c r="O14" s="2">
        <v>80</v>
      </c>
      <c r="P14" s="5">
        <f t="shared" si="0"/>
        <v>930</v>
      </c>
    </row>
    <row r="15" spans="2:16" x14ac:dyDescent="0.25">
      <c r="B15" s="4" t="s">
        <v>24</v>
      </c>
      <c r="C15" s="2">
        <v>220</v>
      </c>
      <c r="D15" s="2">
        <v>100</v>
      </c>
      <c r="E15" s="2">
        <v>300</v>
      </c>
      <c r="F15" s="2">
        <v>90</v>
      </c>
      <c r="G15" s="2">
        <v>15</v>
      </c>
      <c r="H15" s="2">
        <v>20</v>
      </c>
      <c r="I15" s="2">
        <v>20</v>
      </c>
      <c r="J15" s="2">
        <v>20</v>
      </c>
      <c r="K15" s="2">
        <v>15</v>
      </c>
      <c r="L15" s="2">
        <v>10</v>
      </c>
      <c r="M15" s="2">
        <v>10</v>
      </c>
      <c r="N15" s="2">
        <v>30</v>
      </c>
      <c r="O15" s="2">
        <v>80</v>
      </c>
      <c r="P15" s="5">
        <f t="shared" si="0"/>
        <v>930</v>
      </c>
    </row>
    <row r="16" spans="2:16" s="4" customFormat="1" ht="16.5" thickBot="1" x14ac:dyDescent="0.3">
      <c r="B16" s="13" t="s">
        <v>11</v>
      </c>
      <c r="C16" s="14">
        <f t="shared" ref="C16:P16" si="1">SUM(C4:C15)</f>
        <v>2400</v>
      </c>
      <c r="D16" s="14">
        <f t="shared" si="1"/>
        <v>675</v>
      </c>
      <c r="E16" s="14">
        <f t="shared" si="1"/>
        <v>3600</v>
      </c>
      <c r="F16" s="14">
        <f t="shared" si="1"/>
        <v>970</v>
      </c>
      <c r="G16" s="14">
        <f t="shared" si="1"/>
        <v>180</v>
      </c>
      <c r="H16" s="14">
        <f t="shared" si="1"/>
        <v>245</v>
      </c>
      <c r="I16" s="14">
        <f t="shared" si="1"/>
        <v>205</v>
      </c>
      <c r="J16" s="14">
        <f t="shared" si="1"/>
        <v>240</v>
      </c>
      <c r="K16" s="14">
        <f t="shared" si="1"/>
        <v>135</v>
      </c>
      <c r="L16" s="14">
        <f t="shared" si="1"/>
        <v>145</v>
      </c>
      <c r="M16" s="14">
        <f t="shared" si="1"/>
        <v>135</v>
      </c>
      <c r="N16" s="14">
        <f t="shared" si="1"/>
        <v>270</v>
      </c>
      <c r="O16" s="14">
        <f t="shared" si="1"/>
        <v>840</v>
      </c>
      <c r="P16" s="15">
        <f t="shared" si="1"/>
        <v>10040</v>
      </c>
    </row>
    <row r="17" spans="2:15" ht="16.5" thickTop="1" x14ac:dyDescent="0.25">
      <c r="B17" s="4" t="s">
        <v>40</v>
      </c>
      <c r="C17" s="25">
        <f t="shared" ref="C17:O17" si="2">C16/$P$16</f>
        <v>0.23904382470119523</v>
      </c>
      <c r="D17" s="25">
        <f t="shared" si="2"/>
        <v>6.7231075697211151E-2</v>
      </c>
      <c r="E17" s="25">
        <f t="shared" si="2"/>
        <v>0.35856573705179284</v>
      </c>
      <c r="F17" s="25">
        <f t="shared" si="2"/>
        <v>9.6613545816733065E-2</v>
      </c>
      <c r="G17" s="25">
        <f t="shared" si="2"/>
        <v>1.7928286852589643E-2</v>
      </c>
      <c r="H17" s="25">
        <f t="shared" si="2"/>
        <v>2.4402390438247011E-2</v>
      </c>
      <c r="I17" s="25">
        <f t="shared" si="2"/>
        <v>2.0418326693227091E-2</v>
      </c>
      <c r="J17" s="25">
        <f t="shared" si="2"/>
        <v>2.3904382470119521E-2</v>
      </c>
      <c r="K17" s="25">
        <f t="shared" si="2"/>
        <v>1.3446215139442231E-2</v>
      </c>
      <c r="L17" s="25">
        <f t="shared" si="2"/>
        <v>1.444223107569721E-2</v>
      </c>
      <c r="M17" s="25">
        <f t="shared" si="2"/>
        <v>1.3446215139442231E-2</v>
      </c>
      <c r="N17" s="25">
        <f t="shared" si="2"/>
        <v>2.6892430278884463E-2</v>
      </c>
      <c r="O17" s="25">
        <f t="shared" si="2"/>
        <v>8.3665338645418322E-2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7"/>
  <sheetViews>
    <sheetView tabSelected="1" topLeftCell="B1" workbookViewId="0">
      <pane xSplit="2" ySplit="2" topLeftCell="D71" activePane="bottomRight" state="frozen"/>
      <selection activeCell="B1" sqref="B1"/>
      <selection pane="topRight" activeCell="D1" sqref="D1"/>
      <selection pane="bottomLeft" activeCell="B3" sqref="B3"/>
      <selection pane="bottomRight" activeCell="M84" sqref="M84"/>
    </sheetView>
  </sheetViews>
  <sheetFormatPr defaultColWidth="8.625" defaultRowHeight="15.75" x14ac:dyDescent="0.25"/>
  <cols>
    <col min="1" max="2" width="8.625" style="1"/>
    <col min="3" max="3" width="8.625" style="4"/>
    <col min="4" max="4" width="9.375" style="2" bestFit="1" customWidth="1"/>
    <col min="5" max="5" width="8.75" style="2" bestFit="1" customWidth="1"/>
    <col min="6" max="6" width="9.375" style="2" bestFit="1" customWidth="1"/>
    <col min="7" max="7" width="10.375" style="2" bestFit="1" customWidth="1"/>
    <col min="8" max="8" width="8.75" style="2" bestFit="1" customWidth="1"/>
    <col min="9" max="9" width="10.75" style="2" bestFit="1" customWidth="1"/>
    <col min="10" max="10" width="10.625" style="2" bestFit="1" customWidth="1"/>
    <col min="11" max="12" width="8.75" style="2" bestFit="1" customWidth="1"/>
    <col min="13" max="13" width="11.25" style="2" bestFit="1" customWidth="1"/>
    <col min="14" max="14" width="8.75" style="2" bestFit="1" customWidth="1"/>
    <col min="15" max="15" width="10.25" style="2" customWidth="1"/>
    <col min="16" max="16" width="11.375" style="2" customWidth="1"/>
    <col min="17" max="17" width="9.375" style="3" bestFit="1" customWidth="1"/>
    <col min="18" max="16384" width="8.625" style="1"/>
  </cols>
  <sheetData>
    <row r="2" spans="2:17" ht="32.25" thickBot="1" x14ac:dyDescent="0.3">
      <c r="B2" s="16" t="s">
        <v>12</v>
      </c>
      <c r="C2" s="16" t="s">
        <v>26</v>
      </c>
      <c r="D2" s="7" t="s">
        <v>27</v>
      </c>
      <c r="E2" s="7" t="s">
        <v>0</v>
      </c>
      <c r="F2" s="7" t="s">
        <v>25</v>
      </c>
      <c r="G2" s="7" t="s">
        <v>1</v>
      </c>
      <c r="H2" s="7" t="s">
        <v>2</v>
      </c>
      <c r="I2" s="7" t="s">
        <v>3</v>
      </c>
      <c r="J2" s="7" t="s">
        <v>4</v>
      </c>
      <c r="K2" s="7" t="s">
        <v>5</v>
      </c>
      <c r="L2" s="7" t="s">
        <v>6</v>
      </c>
      <c r="M2" s="7" t="s">
        <v>7</v>
      </c>
      <c r="N2" s="7" t="s">
        <v>8</v>
      </c>
      <c r="O2" s="8" t="s">
        <v>9</v>
      </c>
      <c r="P2" s="8" t="s">
        <v>10</v>
      </c>
      <c r="Q2" s="6" t="s">
        <v>11</v>
      </c>
    </row>
    <row r="3" spans="2:17" x14ac:dyDescent="0.25">
      <c r="B3" s="17" t="s">
        <v>13</v>
      </c>
      <c r="C3" s="17" t="s">
        <v>28</v>
      </c>
      <c r="D3" s="2">
        <v>100</v>
      </c>
      <c r="E3" s="2">
        <v>10</v>
      </c>
      <c r="F3" s="2">
        <v>300</v>
      </c>
      <c r="G3" s="2">
        <v>30</v>
      </c>
      <c r="H3" s="2">
        <v>5</v>
      </c>
      <c r="I3" s="2">
        <v>10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20</v>
      </c>
      <c r="Q3" s="5">
        <f>SUM(D3:P3)</f>
        <v>475</v>
      </c>
    </row>
    <row r="4" spans="2:17" x14ac:dyDescent="0.25">
      <c r="B4" s="17"/>
      <c r="C4" s="17" t="s">
        <v>29</v>
      </c>
      <c r="D4" s="2">
        <v>20</v>
      </c>
      <c r="E4" s="2">
        <v>15</v>
      </c>
      <c r="F4" s="2">
        <v>0</v>
      </c>
      <c r="G4" s="2">
        <v>40</v>
      </c>
      <c r="H4" s="2">
        <v>15</v>
      </c>
      <c r="I4" s="2">
        <v>5</v>
      </c>
      <c r="J4" s="2">
        <v>10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15</v>
      </c>
      <c r="Q4" s="5">
        <f>SUM(D4:P4)</f>
        <v>120</v>
      </c>
    </row>
    <row r="5" spans="2:17" x14ac:dyDescent="0.25">
      <c r="B5" s="17"/>
      <c r="C5" s="17" t="s">
        <v>30</v>
      </c>
      <c r="D5" s="2">
        <v>30</v>
      </c>
      <c r="E5" s="2">
        <v>0</v>
      </c>
      <c r="F5" s="2">
        <v>0</v>
      </c>
      <c r="G5" s="2">
        <v>20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5">
        <f>SUM(D5:P5)</f>
        <v>50</v>
      </c>
    </row>
    <row r="6" spans="2:17" x14ac:dyDescent="0.25">
      <c r="B6" s="17"/>
      <c r="C6" s="17" t="s">
        <v>31</v>
      </c>
      <c r="D6" s="2">
        <v>30</v>
      </c>
      <c r="E6" s="2">
        <v>20</v>
      </c>
      <c r="G6" s="2">
        <v>10</v>
      </c>
      <c r="H6" s="2">
        <v>10</v>
      </c>
      <c r="I6" s="2">
        <v>7</v>
      </c>
      <c r="J6" s="2">
        <v>0</v>
      </c>
      <c r="K6" s="2">
        <v>20</v>
      </c>
      <c r="L6" s="2">
        <v>5</v>
      </c>
      <c r="M6" s="2">
        <v>10</v>
      </c>
      <c r="N6" s="2">
        <v>15</v>
      </c>
      <c r="O6" s="2">
        <v>0</v>
      </c>
      <c r="Q6" s="5">
        <f>SUM(D6:P6)</f>
        <v>127</v>
      </c>
    </row>
    <row r="7" spans="2:17" s="4" customFormat="1" ht="16.5" thickBot="1" x14ac:dyDescent="0.3">
      <c r="B7" s="17"/>
      <c r="C7" s="17" t="s">
        <v>32</v>
      </c>
      <c r="D7" s="9">
        <f t="shared" ref="D7:Q7" si="0">SUM(D3:D6)</f>
        <v>180</v>
      </c>
      <c r="E7" s="9">
        <f t="shared" si="0"/>
        <v>45</v>
      </c>
      <c r="F7" s="9">
        <f t="shared" si="0"/>
        <v>300</v>
      </c>
      <c r="G7" s="9">
        <f t="shared" si="0"/>
        <v>100</v>
      </c>
      <c r="H7" s="9">
        <f t="shared" si="0"/>
        <v>30</v>
      </c>
      <c r="I7" s="9">
        <f t="shared" si="0"/>
        <v>22</v>
      </c>
      <c r="J7" s="9">
        <f t="shared" si="0"/>
        <v>10</v>
      </c>
      <c r="K7" s="9">
        <f t="shared" si="0"/>
        <v>20</v>
      </c>
      <c r="L7" s="9">
        <f t="shared" si="0"/>
        <v>5</v>
      </c>
      <c r="M7" s="9">
        <f t="shared" si="0"/>
        <v>10</v>
      </c>
      <c r="N7" s="9">
        <f t="shared" si="0"/>
        <v>15</v>
      </c>
      <c r="O7" s="9">
        <f t="shared" si="0"/>
        <v>0</v>
      </c>
      <c r="P7" s="10">
        <f t="shared" si="0"/>
        <v>35</v>
      </c>
      <c r="Q7" s="10">
        <f t="shared" si="0"/>
        <v>772</v>
      </c>
    </row>
    <row r="8" spans="2:17" ht="16.5" thickTop="1" x14ac:dyDescent="0.25">
      <c r="B8" s="17" t="s">
        <v>14</v>
      </c>
      <c r="C8" s="17" t="s">
        <v>34</v>
      </c>
      <c r="D8" s="2">
        <v>110</v>
      </c>
      <c r="E8" s="2">
        <v>15</v>
      </c>
      <c r="F8" s="2">
        <v>300</v>
      </c>
      <c r="G8" s="2">
        <v>50</v>
      </c>
      <c r="H8" s="2">
        <v>10</v>
      </c>
      <c r="I8" s="2">
        <v>10</v>
      </c>
      <c r="J8" s="2">
        <v>0</v>
      </c>
      <c r="K8" s="2">
        <v>10</v>
      </c>
      <c r="L8" s="2">
        <v>10</v>
      </c>
      <c r="M8" s="2">
        <v>15</v>
      </c>
      <c r="N8" s="2">
        <v>0</v>
      </c>
      <c r="O8" s="2">
        <v>0</v>
      </c>
      <c r="P8" s="2">
        <v>15</v>
      </c>
      <c r="Q8" s="5">
        <f t="shared" ref="Q8:Q68" si="1">SUM(D8:P8)</f>
        <v>545</v>
      </c>
    </row>
    <row r="9" spans="2:17" x14ac:dyDescent="0.25">
      <c r="B9" s="17"/>
      <c r="C9" s="17" t="s">
        <v>35</v>
      </c>
      <c r="D9" s="2">
        <v>50</v>
      </c>
      <c r="E9" s="2">
        <v>10</v>
      </c>
      <c r="F9" s="2">
        <v>0</v>
      </c>
      <c r="G9" s="2">
        <v>30</v>
      </c>
      <c r="H9" s="2">
        <v>10</v>
      </c>
      <c r="I9" s="2">
        <v>10</v>
      </c>
      <c r="J9" s="2">
        <v>15</v>
      </c>
      <c r="K9" s="2">
        <v>15</v>
      </c>
      <c r="L9" s="2">
        <v>0</v>
      </c>
      <c r="M9" s="2">
        <v>0</v>
      </c>
      <c r="N9" s="2">
        <v>0</v>
      </c>
      <c r="O9" s="2">
        <v>0</v>
      </c>
      <c r="P9" s="2">
        <v>10</v>
      </c>
      <c r="Q9" s="5">
        <f>SUM(D9:P9)</f>
        <v>150</v>
      </c>
    </row>
    <row r="10" spans="2:17" x14ac:dyDescent="0.25">
      <c r="B10" s="17"/>
      <c r="C10" s="17" t="s">
        <v>36</v>
      </c>
      <c r="D10" s="2">
        <v>10</v>
      </c>
      <c r="E10" s="2">
        <v>10</v>
      </c>
      <c r="F10" s="2">
        <v>0</v>
      </c>
      <c r="G10" s="2">
        <v>30</v>
      </c>
      <c r="H10" s="2">
        <v>5</v>
      </c>
      <c r="I10" s="2">
        <v>5</v>
      </c>
      <c r="J10" s="2">
        <v>0</v>
      </c>
      <c r="K10" s="2">
        <v>0</v>
      </c>
      <c r="L10" s="2">
        <v>5</v>
      </c>
      <c r="M10" s="2">
        <v>10</v>
      </c>
      <c r="N10" s="2">
        <v>0</v>
      </c>
      <c r="O10" s="2">
        <v>0</v>
      </c>
      <c r="P10" s="2">
        <v>20</v>
      </c>
      <c r="Q10" s="5">
        <f>SUM(D10:P10)</f>
        <v>95</v>
      </c>
    </row>
    <row r="11" spans="2:17" x14ac:dyDescent="0.25">
      <c r="B11" s="17"/>
      <c r="C11" s="17" t="s">
        <v>31</v>
      </c>
      <c r="D11" s="2">
        <v>30</v>
      </c>
      <c r="E11" s="2">
        <v>20</v>
      </c>
      <c r="G11" s="2">
        <v>10</v>
      </c>
      <c r="H11" s="2">
        <v>10</v>
      </c>
      <c r="I11" s="2">
        <v>7</v>
      </c>
      <c r="J11" s="2">
        <v>0</v>
      </c>
      <c r="K11" s="2">
        <v>20</v>
      </c>
      <c r="L11" s="2">
        <v>5</v>
      </c>
      <c r="M11" s="2">
        <v>10</v>
      </c>
      <c r="N11" s="2">
        <v>15</v>
      </c>
      <c r="O11" s="2">
        <v>0</v>
      </c>
      <c r="P11" s="2">
        <v>30</v>
      </c>
      <c r="Q11" s="5">
        <f>SUM(D11:P11)</f>
        <v>157</v>
      </c>
    </row>
    <row r="12" spans="2:17" s="4" customFormat="1" ht="16.5" thickBot="1" x14ac:dyDescent="0.3">
      <c r="B12" s="17"/>
      <c r="C12" s="17" t="s">
        <v>32</v>
      </c>
      <c r="D12" s="9">
        <f t="shared" ref="D12" si="2">SUM(D8:D11)</f>
        <v>200</v>
      </c>
      <c r="E12" s="9">
        <f t="shared" ref="E12" si="3">SUM(E8:E11)</f>
        <v>55</v>
      </c>
      <c r="F12" s="9">
        <f t="shared" ref="F12" si="4">SUM(F8:F11)</f>
        <v>300</v>
      </c>
      <c r="G12" s="9">
        <f t="shared" ref="G12" si="5">SUM(G8:G11)</f>
        <v>120</v>
      </c>
      <c r="H12" s="9">
        <f t="shared" ref="H12" si="6">SUM(H8:H11)</f>
        <v>35</v>
      </c>
      <c r="I12" s="9">
        <f t="shared" ref="I12" si="7">SUM(I8:I11)</f>
        <v>32</v>
      </c>
      <c r="J12" s="9">
        <f t="shared" ref="J12" si="8">SUM(J8:J11)</f>
        <v>15</v>
      </c>
      <c r="K12" s="9">
        <f t="shared" ref="K12" si="9">SUM(K8:K11)</f>
        <v>45</v>
      </c>
      <c r="L12" s="9">
        <f t="shared" ref="L12" si="10">SUM(L8:L11)</f>
        <v>20</v>
      </c>
      <c r="M12" s="9">
        <f t="shared" ref="M12" si="11">SUM(M8:M11)</f>
        <v>35</v>
      </c>
      <c r="N12" s="9">
        <f t="shared" ref="N12" si="12">SUM(N8:N11)</f>
        <v>15</v>
      </c>
      <c r="O12" s="9">
        <f t="shared" ref="O12" si="13">SUM(O8:O11)</f>
        <v>0</v>
      </c>
      <c r="P12" s="10">
        <f t="shared" ref="P12:Q12" si="14">SUM(P8:P11)</f>
        <v>75</v>
      </c>
      <c r="Q12" s="10">
        <f t="shared" si="14"/>
        <v>947</v>
      </c>
    </row>
    <row r="13" spans="2:17" s="18" customFormat="1" ht="16.5" thickTop="1" x14ac:dyDescent="0.25">
      <c r="B13" s="17"/>
      <c r="C13" s="19" t="s">
        <v>39</v>
      </c>
      <c r="D13" s="20">
        <f>D7+D12</f>
        <v>380</v>
      </c>
      <c r="E13" s="20">
        <f t="shared" ref="E13:Q13" si="15">E7+E12</f>
        <v>100</v>
      </c>
      <c r="F13" s="20">
        <f t="shared" si="15"/>
        <v>600</v>
      </c>
      <c r="G13" s="20">
        <f t="shared" si="15"/>
        <v>220</v>
      </c>
      <c r="H13" s="20">
        <f t="shared" si="15"/>
        <v>65</v>
      </c>
      <c r="I13" s="20">
        <f t="shared" si="15"/>
        <v>54</v>
      </c>
      <c r="J13" s="20">
        <f t="shared" si="15"/>
        <v>25</v>
      </c>
      <c r="K13" s="20">
        <f t="shared" si="15"/>
        <v>65</v>
      </c>
      <c r="L13" s="20">
        <f t="shared" si="15"/>
        <v>25</v>
      </c>
      <c r="M13" s="20">
        <f t="shared" si="15"/>
        <v>45</v>
      </c>
      <c r="N13" s="20">
        <f t="shared" si="15"/>
        <v>30</v>
      </c>
      <c r="O13" s="20">
        <f t="shared" si="15"/>
        <v>0</v>
      </c>
      <c r="P13" s="20">
        <f t="shared" si="15"/>
        <v>110</v>
      </c>
      <c r="Q13" s="20">
        <f t="shared" si="15"/>
        <v>1719</v>
      </c>
    </row>
    <row r="14" spans="2:17" x14ac:dyDescent="0.25">
      <c r="B14" s="17" t="s">
        <v>15</v>
      </c>
      <c r="C14" s="17" t="s">
        <v>37</v>
      </c>
      <c r="D14" s="2">
        <v>90</v>
      </c>
      <c r="E14" s="2">
        <v>0</v>
      </c>
      <c r="F14" s="2">
        <v>300</v>
      </c>
      <c r="G14" s="2">
        <v>0</v>
      </c>
      <c r="H14" s="2">
        <v>10</v>
      </c>
      <c r="I14" s="2">
        <v>20</v>
      </c>
      <c r="J14" s="2">
        <v>0</v>
      </c>
      <c r="K14" s="2">
        <v>20</v>
      </c>
      <c r="L14" s="2">
        <v>10</v>
      </c>
      <c r="M14" s="2">
        <v>0</v>
      </c>
      <c r="N14" s="2">
        <v>0</v>
      </c>
      <c r="O14" s="2">
        <v>0</v>
      </c>
      <c r="P14" s="2">
        <v>40</v>
      </c>
      <c r="Q14" s="5">
        <f t="shared" si="1"/>
        <v>490</v>
      </c>
    </row>
    <row r="15" spans="2:17" x14ac:dyDescent="0.25">
      <c r="B15" s="17"/>
      <c r="C15" s="17" t="s">
        <v>29</v>
      </c>
      <c r="D15" s="2">
        <v>45</v>
      </c>
      <c r="E15" s="2">
        <v>15</v>
      </c>
      <c r="F15" s="2">
        <v>0</v>
      </c>
      <c r="H15" s="2">
        <v>20</v>
      </c>
      <c r="I15" s="2">
        <v>15</v>
      </c>
      <c r="J15" s="2">
        <v>10</v>
      </c>
      <c r="K15" s="2">
        <v>0</v>
      </c>
      <c r="L15" s="2">
        <v>0</v>
      </c>
      <c r="M15" s="2">
        <v>10</v>
      </c>
      <c r="N15" s="2">
        <v>20</v>
      </c>
      <c r="O15" s="2">
        <v>0</v>
      </c>
      <c r="P15" s="2">
        <v>15</v>
      </c>
      <c r="Q15" s="5">
        <f t="shared" si="1"/>
        <v>150</v>
      </c>
    </row>
    <row r="16" spans="2:17" x14ac:dyDescent="0.25">
      <c r="B16" s="17"/>
      <c r="C16" s="17" t="s">
        <v>38</v>
      </c>
      <c r="D16" s="2">
        <v>0</v>
      </c>
      <c r="E16" s="2">
        <v>0</v>
      </c>
      <c r="F16" s="2">
        <v>0</v>
      </c>
      <c r="G16" s="2">
        <v>30</v>
      </c>
      <c r="H16" s="2">
        <v>20</v>
      </c>
      <c r="I16" s="2">
        <v>12</v>
      </c>
      <c r="J16" s="2">
        <v>20</v>
      </c>
      <c r="K16" s="2">
        <v>30</v>
      </c>
      <c r="L16" s="2">
        <v>0</v>
      </c>
      <c r="M16" s="2">
        <v>25</v>
      </c>
      <c r="N16" s="2">
        <v>25</v>
      </c>
      <c r="O16" s="2">
        <v>20</v>
      </c>
      <c r="P16" s="2">
        <v>0</v>
      </c>
      <c r="Q16" s="5">
        <f t="shared" si="1"/>
        <v>182</v>
      </c>
    </row>
    <row r="17" spans="2:17" x14ac:dyDescent="0.25">
      <c r="B17" s="17"/>
      <c r="C17" s="17" t="s">
        <v>31</v>
      </c>
      <c r="D17" s="2">
        <v>35</v>
      </c>
      <c r="E17" s="2">
        <v>10</v>
      </c>
      <c r="G17" s="2">
        <v>15</v>
      </c>
      <c r="H17" s="2">
        <v>20</v>
      </c>
      <c r="I17" s="2">
        <v>10</v>
      </c>
      <c r="J17" s="2">
        <v>0</v>
      </c>
      <c r="K17" s="2">
        <v>20</v>
      </c>
      <c r="L17" s="2">
        <v>10</v>
      </c>
      <c r="M17" s="2">
        <v>0</v>
      </c>
      <c r="N17" s="2">
        <v>0</v>
      </c>
      <c r="O17" s="2">
        <v>10</v>
      </c>
      <c r="P17" s="2">
        <v>60</v>
      </c>
      <c r="Q17" s="5">
        <f t="shared" si="1"/>
        <v>190</v>
      </c>
    </row>
    <row r="18" spans="2:17" ht="16.5" thickBot="1" x14ac:dyDescent="0.3">
      <c r="B18" s="17"/>
      <c r="C18" s="17" t="s">
        <v>32</v>
      </c>
      <c r="D18" s="11">
        <f t="shared" ref="D18" si="16">SUM(D14:D17)</f>
        <v>170</v>
      </c>
      <c r="E18" s="11">
        <f t="shared" ref="E18" si="17">SUM(E14:E17)</f>
        <v>25</v>
      </c>
      <c r="F18" s="11">
        <f t="shared" ref="F18" si="18">SUM(F14:F17)</f>
        <v>300</v>
      </c>
      <c r="G18" s="11">
        <f t="shared" ref="G18" si="19">SUM(G14:G17)</f>
        <v>45</v>
      </c>
      <c r="H18" s="11">
        <f t="shared" ref="H18" si="20">SUM(H14:H17)</f>
        <v>70</v>
      </c>
      <c r="I18" s="11">
        <f t="shared" ref="I18" si="21">SUM(I14:I17)</f>
        <v>57</v>
      </c>
      <c r="J18" s="11">
        <f t="shared" ref="J18" si="22">SUM(J14:J17)</f>
        <v>30</v>
      </c>
      <c r="K18" s="11">
        <f t="shared" ref="K18" si="23">SUM(K14:K17)</f>
        <v>70</v>
      </c>
      <c r="L18" s="11">
        <f t="shared" ref="L18" si="24">SUM(L14:L17)</f>
        <v>20</v>
      </c>
      <c r="M18" s="11">
        <f t="shared" ref="M18" si="25">SUM(M14:M17)</f>
        <v>35</v>
      </c>
      <c r="N18" s="11">
        <f t="shared" ref="N18" si="26">SUM(N14:N17)</f>
        <v>45</v>
      </c>
      <c r="O18" s="11">
        <f t="shared" ref="O18" si="27">SUM(O14:O17)</f>
        <v>30</v>
      </c>
      <c r="P18" s="12">
        <f t="shared" ref="P18:Q18" si="28">SUM(P14:P17)</f>
        <v>115</v>
      </c>
      <c r="Q18" s="10">
        <f t="shared" si="28"/>
        <v>1012</v>
      </c>
    </row>
    <row r="19" spans="2:17" ht="16.5" thickTop="1" x14ac:dyDescent="0.25">
      <c r="B19" s="17"/>
      <c r="C19" s="19" t="s">
        <v>39</v>
      </c>
      <c r="D19" s="20">
        <f>D13+D18</f>
        <v>550</v>
      </c>
      <c r="E19" s="20">
        <f t="shared" ref="E19" si="29">E13+E18</f>
        <v>125</v>
      </c>
      <c r="F19" s="20">
        <f t="shared" ref="F19" si="30">F13+F18</f>
        <v>900</v>
      </c>
      <c r="G19" s="20">
        <f t="shared" ref="G19" si="31">G13+G18</f>
        <v>265</v>
      </c>
      <c r="H19" s="20">
        <f t="shared" ref="H19" si="32">H13+H18</f>
        <v>135</v>
      </c>
      <c r="I19" s="20">
        <f t="shared" ref="I19" si="33">I13+I18</f>
        <v>111</v>
      </c>
      <c r="J19" s="20">
        <f t="shared" ref="J19" si="34">J13+J18</f>
        <v>55</v>
      </c>
      <c r="K19" s="20">
        <f t="shared" ref="K19" si="35">K13+K18</f>
        <v>135</v>
      </c>
      <c r="L19" s="20">
        <f t="shared" ref="L19" si="36">L13+L18</f>
        <v>45</v>
      </c>
      <c r="M19" s="20">
        <f t="shared" ref="M19" si="37">M13+M18</f>
        <v>80</v>
      </c>
      <c r="N19" s="20">
        <f t="shared" ref="N19" si="38">N13+N18</f>
        <v>75</v>
      </c>
      <c r="O19" s="20">
        <f t="shared" ref="O19" si="39">O13+O18</f>
        <v>30</v>
      </c>
      <c r="P19" s="20">
        <f t="shared" ref="P19" si="40">P13+P18</f>
        <v>225</v>
      </c>
      <c r="Q19" s="20">
        <f t="shared" ref="Q19" si="41">Q13+Q18</f>
        <v>2731</v>
      </c>
    </row>
    <row r="20" spans="2:17" x14ac:dyDescent="0.25">
      <c r="B20" s="17" t="s">
        <v>19</v>
      </c>
      <c r="C20" s="17"/>
      <c r="Q20" s="5"/>
    </row>
    <row r="21" spans="2:17" x14ac:dyDescent="0.25">
      <c r="B21" s="17"/>
      <c r="C21" s="17"/>
      <c r="Q21" s="5"/>
    </row>
    <row r="22" spans="2:17" x14ac:dyDescent="0.25">
      <c r="B22" s="17"/>
      <c r="C22" s="17"/>
      <c r="Q22" s="5"/>
    </row>
    <row r="23" spans="2:17" x14ac:dyDescent="0.25">
      <c r="B23" s="17"/>
      <c r="C23" s="17"/>
      <c r="Q23" s="5"/>
    </row>
    <row r="24" spans="2:17" ht="16.5" thickBot="1" x14ac:dyDescent="0.3">
      <c r="B24" s="17"/>
      <c r="C24" s="17" t="s">
        <v>32</v>
      </c>
      <c r="D24" s="11">
        <f t="shared" ref="D24" si="42">SUM(D20:D23)</f>
        <v>0</v>
      </c>
      <c r="E24" s="11">
        <f t="shared" ref="E24" si="43">SUM(E20:E23)</f>
        <v>0</v>
      </c>
      <c r="F24" s="11">
        <f t="shared" ref="F24" si="44">SUM(F20:F23)</f>
        <v>0</v>
      </c>
      <c r="G24" s="11">
        <f t="shared" ref="G24" si="45">SUM(G20:G23)</f>
        <v>0</v>
      </c>
      <c r="H24" s="11">
        <f t="shared" ref="H24" si="46">SUM(H20:H23)</f>
        <v>0</v>
      </c>
      <c r="I24" s="11">
        <f t="shared" ref="I24" si="47">SUM(I20:I23)</f>
        <v>0</v>
      </c>
      <c r="J24" s="11">
        <f t="shared" ref="J24" si="48">SUM(J20:J23)</f>
        <v>0</v>
      </c>
      <c r="K24" s="11">
        <f t="shared" ref="K24" si="49">SUM(K20:K23)</f>
        <v>0</v>
      </c>
      <c r="L24" s="11">
        <f t="shared" ref="L24" si="50">SUM(L20:L23)</f>
        <v>0</v>
      </c>
      <c r="M24" s="11">
        <f t="shared" ref="M24" si="51">SUM(M20:M23)</f>
        <v>0</v>
      </c>
      <c r="N24" s="11">
        <f t="shared" ref="N24" si="52">SUM(N20:N23)</f>
        <v>0</v>
      </c>
      <c r="O24" s="11">
        <f t="shared" ref="O24" si="53">SUM(O20:O23)</f>
        <v>0</v>
      </c>
      <c r="P24" s="12">
        <f t="shared" ref="P24:Q24" si="54">SUM(P20:P23)</f>
        <v>0</v>
      </c>
      <c r="Q24" s="10">
        <f t="shared" si="54"/>
        <v>0</v>
      </c>
    </row>
    <row r="25" spans="2:17" ht="16.5" thickTop="1" x14ac:dyDescent="0.25">
      <c r="B25" s="17"/>
      <c r="C25" s="19" t="s">
        <v>39</v>
      </c>
      <c r="D25" s="20">
        <f>D19+D24</f>
        <v>550</v>
      </c>
      <c r="E25" s="20">
        <f t="shared" ref="E25" si="55">E19+E24</f>
        <v>125</v>
      </c>
      <c r="F25" s="20">
        <f t="shared" ref="F25" si="56">F19+F24</f>
        <v>900</v>
      </c>
      <c r="G25" s="20">
        <f t="shared" ref="G25" si="57">G19+G24</f>
        <v>265</v>
      </c>
      <c r="H25" s="20">
        <f t="shared" ref="H25" si="58">H19+H24</f>
        <v>135</v>
      </c>
      <c r="I25" s="20">
        <f t="shared" ref="I25" si="59">I19+I24</f>
        <v>111</v>
      </c>
      <c r="J25" s="20">
        <f t="shared" ref="J25" si="60">J19+J24</f>
        <v>55</v>
      </c>
      <c r="K25" s="20">
        <f t="shared" ref="K25" si="61">K19+K24</f>
        <v>135</v>
      </c>
      <c r="L25" s="20">
        <f t="shared" ref="L25" si="62">L19+L24</f>
        <v>45</v>
      </c>
      <c r="M25" s="20">
        <f t="shared" ref="M25" si="63">M19+M24</f>
        <v>80</v>
      </c>
      <c r="N25" s="20">
        <f t="shared" ref="N25" si="64">N19+N24</f>
        <v>75</v>
      </c>
      <c r="O25" s="20">
        <f t="shared" ref="O25" si="65">O19+O24</f>
        <v>30</v>
      </c>
      <c r="P25" s="20">
        <f t="shared" ref="P25" si="66">P19+P24</f>
        <v>225</v>
      </c>
      <c r="Q25" s="20">
        <f t="shared" ref="Q25" si="67">Q19+Q24</f>
        <v>2731</v>
      </c>
    </row>
    <row r="26" spans="2:17" x14ac:dyDescent="0.25">
      <c r="B26" s="17" t="s">
        <v>16</v>
      </c>
      <c r="C26" s="17"/>
      <c r="Q26" s="5">
        <f>SUM(D26:P26)</f>
        <v>0</v>
      </c>
    </row>
    <row r="27" spans="2:17" x14ac:dyDescent="0.25">
      <c r="B27" s="17"/>
      <c r="C27" s="17"/>
      <c r="Q27" s="5"/>
    </row>
    <row r="28" spans="2:17" x14ac:dyDescent="0.25">
      <c r="B28" s="17"/>
      <c r="C28" s="17"/>
      <c r="Q28" s="5"/>
    </row>
    <row r="29" spans="2:17" x14ac:dyDescent="0.25">
      <c r="B29" s="17"/>
      <c r="C29" s="17"/>
      <c r="Q29" s="5"/>
    </row>
    <row r="30" spans="2:17" ht="16.5" thickBot="1" x14ac:dyDescent="0.3">
      <c r="B30" s="17"/>
      <c r="C30" s="17" t="s">
        <v>32</v>
      </c>
      <c r="D30" s="11">
        <f t="shared" ref="D30" si="68">SUM(D26:D29)</f>
        <v>0</v>
      </c>
      <c r="E30" s="11">
        <f t="shared" ref="E30" si="69">SUM(E26:E29)</f>
        <v>0</v>
      </c>
      <c r="F30" s="11">
        <f t="shared" ref="F30" si="70">SUM(F26:F29)</f>
        <v>0</v>
      </c>
      <c r="G30" s="11">
        <f t="shared" ref="G30" si="71">SUM(G26:G29)</f>
        <v>0</v>
      </c>
      <c r="H30" s="11">
        <f t="shared" ref="H30" si="72">SUM(H26:H29)</f>
        <v>0</v>
      </c>
      <c r="I30" s="11">
        <f t="shared" ref="I30" si="73">SUM(I26:I29)</f>
        <v>0</v>
      </c>
      <c r="J30" s="11">
        <f t="shared" ref="J30" si="74">SUM(J26:J29)</f>
        <v>0</v>
      </c>
      <c r="K30" s="11">
        <f t="shared" ref="K30" si="75">SUM(K26:K29)</f>
        <v>0</v>
      </c>
      <c r="L30" s="11">
        <f t="shared" ref="L30" si="76">SUM(L26:L29)</f>
        <v>0</v>
      </c>
      <c r="M30" s="11">
        <f t="shared" ref="M30" si="77">SUM(M26:M29)</f>
        <v>0</v>
      </c>
      <c r="N30" s="11">
        <f t="shared" ref="N30" si="78">SUM(N26:N29)</f>
        <v>0</v>
      </c>
      <c r="O30" s="11">
        <f t="shared" ref="O30" si="79">SUM(O26:O29)</f>
        <v>0</v>
      </c>
      <c r="P30" s="12">
        <f t="shared" ref="P30:Q30" si="80">SUM(P26:P29)</f>
        <v>0</v>
      </c>
      <c r="Q30" s="10">
        <f t="shared" si="80"/>
        <v>0</v>
      </c>
    </row>
    <row r="31" spans="2:17" ht="16.5" thickTop="1" x14ac:dyDescent="0.25">
      <c r="B31" s="17"/>
      <c r="C31" s="19" t="s">
        <v>39</v>
      </c>
      <c r="D31" s="20">
        <f>D25+D30</f>
        <v>550</v>
      </c>
      <c r="E31" s="20">
        <f t="shared" ref="E31" si="81">E25+E30</f>
        <v>125</v>
      </c>
      <c r="F31" s="20">
        <f t="shared" ref="F31" si="82">F25+F30</f>
        <v>900</v>
      </c>
      <c r="G31" s="20">
        <f t="shared" ref="G31" si="83">G25+G30</f>
        <v>265</v>
      </c>
      <c r="H31" s="20">
        <f t="shared" ref="H31" si="84">H25+H30</f>
        <v>135</v>
      </c>
      <c r="I31" s="20">
        <f t="shared" ref="I31" si="85">I25+I30</f>
        <v>111</v>
      </c>
      <c r="J31" s="20">
        <f t="shared" ref="J31" si="86">J25+J30</f>
        <v>55</v>
      </c>
      <c r="K31" s="20">
        <f t="shared" ref="K31" si="87">K25+K30</f>
        <v>135</v>
      </c>
      <c r="L31" s="20">
        <f t="shared" ref="L31" si="88">L25+L30</f>
        <v>45</v>
      </c>
      <c r="M31" s="20">
        <f t="shared" ref="M31" si="89">M25+M30</f>
        <v>80</v>
      </c>
      <c r="N31" s="20">
        <f t="shared" ref="N31" si="90">N25+N30</f>
        <v>75</v>
      </c>
      <c r="O31" s="20">
        <f t="shared" ref="O31" si="91">O25+O30</f>
        <v>30</v>
      </c>
      <c r="P31" s="20">
        <f t="shared" ref="P31" si="92">P25+P30</f>
        <v>225</v>
      </c>
      <c r="Q31" s="20">
        <f t="shared" ref="Q31" si="93">Q25+Q30</f>
        <v>2731</v>
      </c>
    </row>
    <row r="32" spans="2:17" x14ac:dyDescent="0.25">
      <c r="B32" s="17" t="s">
        <v>17</v>
      </c>
      <c r="C32" s="17"/>
      <c r="Q32" s="5">
        <f t="shared" si="1"/>
        <v>0</v>
      </c>
    </row>
    <row r="33" spans="2:17" x14ac:dyDescent="0.25">
      <c r="B33" s="17"/>
      <c r="C33" s="17"/>
      <c r="Q33" s="5"/>
    </row>
    <row r="34" spans="2:17" x14ac:dyDescent="0.25">
      <c r="B34" s="17"/>
      <c r="C34" s="17"/>
      <c r="Q34" s="5"/>
    </row>
    <row r="35" spans="2:17" x14ac:dyDescent="0.25">
      <c r="B35" s="17"/>
      <c r="C35" s="17"/>
      <c r="Q35" s="5"/>
    </row>
    <row r="36" spans="2:17" ht="16.5" thickBot="1" x14ac:dyDescent="0.3">
      <c r="B36" s="17"/>
      <c r="C36" s="17" t="s">
        <v>32</v>
      </c>
      <c r="D36" s="11">
        <f t="shared" ref="D36" si="94">SUM(D32:D35)</f>
        <v>0</v>
      </c>
      <c r="E36" s="11">
        <f t="shared" ref="E36" si="95">SUM(E32:E35)</f>
        <v>0</v>
      </c>
      <c r="F36" s="11">
        <f t="shared" ref="F36" si="96">SUM(F32:F35)</f>
        <v>0</v>
      </c>
      <c r="G36" s="11">
        <f t="shared" ref="G36" si="97">SUM(G32:G35)</f>
        <v>0</v>
      </c>
      <c r="H36" s="11">
        <f t="shared" ref="H36" si="98">SUM(H32:H35)</f>
        <v>0</v>
      </c>
      <c r="I36" s="11">
        <f t="shared" ref="I36" si="99">SUM(I32:I35)</f>
        <v>0</v>
      </c>
      <c r="J36" s="11">
        <f t="shared" ref="J36" si="100">SUM(J32:J35)</f>
        <v>0</v>
      </c>
      <c r="K36" s="11">
        <f t="shared" ref="K36" si="101">SUM(K32:K35)</f>
        <v>0</v>
      </c>
      <c r="L36" s="11">
        <f t="shared" ref="L36" si="102">SUM(L32:L35)</f>
        <v>0</v>
      </c>
      <c r="M36" s="11">
        <f t="shared" ref="M36" si="103">SUM(M32:M35)</f>
        <v>0</v>
      </c>
      <c r="N36" s="11">
        <f t="shared" ref="N36" si="104">SUM(N32:N35)</f>
        <v>0</v>
      </c>
      <c r="O36" s="11">
        <f t="shared" ref="O36" si="105">SUM(O32:O35)</f>
        <v>0</v>
      </c>
      <c r="P36" s="12">
        <f t="shared" ref="P36:Q36" si="106">SUM(P32:P35)</f>
        <v>0</v>
      </c>
      <c r="Q36" s="10">
        <f>SUM(Q32:Q35)</f>
        <v>0</v>
      </c>
    </row>
    <row r="37" spans="2:17" ht="16.5" thickTop="1" x14ac:dyDescent="0.25">
      <c r="B37" s="17"/>
      <c r="C37" s="19" t="s">
        <v>39</v>
      </c>
      <c r="D37" s="20">
        <f>D31+D36</f>
        <v>550</v>
      </c>
      <c r="E37" s="20">
        <f t="shared" ref="E37" si="107">E31+E36</f>
        <v>125</v>
      </c>
      <c r="F37" s="20">
        <f t="shared" ref="F37" si="108">F31+F36</f>
        <v>900</v>
      </c>
      <c r="G37" s="20">
        <f t="shared" ref="G37" si="109">G31+G36</f>
        <v>265</v>
      </c>
      <c r="H37" s="20">
        <f t="shared" ref="H37" si="110">H31+H36</f>
        <v>135</v>
      </c>
      <c r="I37" s="20">
        <f t="shared" ref="I37" si="111">I31+I36</f>
        <v>111</v>
      </c>
      <c r="J37" s="20">
        <f t="shared" ref="J37" si="112">J31+J36</f>
        <v>55</v>
      </c>
      <c r="K37" s="20">
        <f t="shared" ref="K37" si="113">K31+K36</f>
        <v>135</v>
      </c>
      <c r="L37" s="20">
        <f t="shared" ref="L37" si="114">L31+L36</f>
        <v>45</v>
      </c>
      <c r="M37" s="20">
        <f t="shared" ref="M37" si="115">M31+M36</f>
        <v>80</v>
      </c>
      <c r="N37" s="20">
        <f t="shared" ref="N37" si="116">N31+N36</f>
        <v>75</v>
      </c>
      <c r="O37" s="20">
        <f t="shared" ref="O37" si="117">O31+O36</f>
        <v>30</v>
      </c>
      <c r="P37" s="20">
        <f t="shared" ref="P37" si="118">P31+P36</f>
        <v>225</v>
      </c>
      <c r="Q37" s="20">
        <f t="shared" ref="Q37" si="119">Q31+Q36</f>
        <v>2731</v>
      </c>
    </row>
    <row r="38" spans="2:17" x14ac:dyDescent="0.25">
      <c r="B38" s="17" t="s">
        <v>18</v>
      </c>
      <c r="C38" s="17"/>
      <c r="Q38" s="5">
        <f t="shared" si="1"/>
        <v>0</v>
      </c>
    </row>
    <row r="39" spans="2:17" x14ac:dyDescent="0.25">
      <c r="B39" s="17"/>
      <c r="C39" s="17"/>
      <c r="Q39" s="5"/>
    </row>
    <row r="40" spans="2:17" x14ac:dyDescent="0.25">
      <c r="B40" s="17"/>
      <c r="C40" s="17"/>
      <c r="Q40" s="5"/>
    </row>
    <row r="41" spans="2:17" x14ac:dyDescent="0.25">
      <c r="B41" s="17"/>
      <c r="C41" s="17"/>
      <c r="Q41" s="5"/>
    </row>
    <row r="42" spans="2:17" ht="16.5" thickBot="1" x14ac:dyDescent="0.3">
      <c r="B42" s="17"/>
      <c r="C42" s="17" t="s">
        <v>32</v>
      </c>
      <c r="D42" s="11">
        <f t="shared" ref="D42" si="120">SUM(D38:D41)</f>
        <v>0</v>
      </c>
      <c r="E42" s="11">
        <f t="shared" ref="E42" si="121">SUM(E38:E41)</f>
        <v>0</v>
      </c>
      <c r="F42" s="11">
        <f t="shared" ref="F42" si="122">SUM(F38:F41)</f>
        <v>0</v>
      </c>
      <c r="G42" s="11">
        <f t="shared" ref="G42" si="123">SUM(G38:G41)</f>
        <v>0</v>
      </c>
      <c r="H42" s="11">
        <f t="shared" ref="H42" si="124">SUM(H38:H41)</f>
        <v>0</v>
      </c>
      <c r="I42" s="11">
        <f t="shared" ref="I42" si="125">SUM(I38:I41)</f>
        <v>0</v>
      </c>
      <c r="J42" s="11">
        <f t="shared" ref="J42" si="126">SUM(J38:J41)</f>
        <v>0</v>
      </c>
      <c r="K42" s="11">
        <f t="shared" ref="K42" si="127">SUM(K38:K41)</f>
        <v>0</v>
      </c>
      <c r="L42" s="11">
        <f t="shared" ref="L42" si="128">SUM(L38:L41)</f>
        <v>0</v>
      </c>
      <c r="M42" s="11">
        <f t="shared" ref="M42" si="129">SUM(M38:M41)</f>
        <v>0</v>
      </c>
      <c r="N42" s="11">
        <f t="shared" ref="N42" si="130">SUM(N38:N41)</f>
        <v>0</v>
      </c>
      <c r="O42" s="11">
        <f t="shared" ref="O42" si="131">SUM(O38:O41)</f>
        <v>0</v>
      </c>
      <c r="P42" s="12">
        <f t="shared" ref="P42" si="132">SUM(P38:P41)</f>
        <v>0</v>
      </c>
      <c r="Q42" s="10">
        <f>SUM(Q38:Q41)</f>
        <v>0</v>
      </c>
    </row>
    <row r="43" spans="2:17" ht="16.5" thickTop="1" x14ac:dyDescent="0.25">
      <c r="B43" s="17"/>
      <c r="C43" s="19" t="s">
        <v>39</v>
      </c>
      <c r="D43" s="20">
        <f>D37+D42</f>
        <v>550</v>
      </c>
      <c r="E43" s="20">
        <f t="shared" ref="E43" si="133">E37+E42</f>
        <v>125</v>
      </c>
      <c r="F43" s="20">
        <f t="shared" ref="F43" si="134">F37+F42</f>
        <v>900</v>
      </c>
      <c r="G43" s="20">
        <f t="shared" ref="G43" si="135">G37+G42</f>
        <v>265</v>
      </c>
      <c r="H43" s="20">
        <f t="shared" ref="H43" si="136">H37+H42</f>
        <v>135</v>
      </c>
      <c r="I43" s="20">
        <f t="shared" ref="I43" si="137">I37+I42</f>
        <v>111</v>
      </c>
      <c r="J43" s="20">
        <f t="shared" ref="J43" si="138">J37+J42</f>
        <v>55</v>
      </c>
      <c r="K43" s="20">
        <f t="shared" ref="K43" si="139">K37+K42</f>
        <v>135</v>
      </c>
      <c r="L43" s="20">
        <f t="shared" ref="L43" si="140">L37+L42</f>
        <v>45</v>
      </c>
      <c r="M43" s="20">
        <f t="shared" ref="M43" si="141">M37+M42</f>
        <v>80</v>
      </c>
      <c r="N43" s="20">
        <f t="shared" ref="N43" si="142">N37+N42</f>
        <v>75</v>
      </c>
      <c r="O43" s="20">
        <f t="shared" ref="O43" si="143">O37+O42</f>
        <v>30</v>
      </c>
      <c r="P43" s="20">
        <f t="shared" ref="P43" si="144">P37+P42</f>
        <v>225</v>
      </c>
      <c r="Q43" s="20">
        <f t="shared" ref="Q43" si="145">Q37+Q42</f>
        <v>2731</v>
      </c>
    </row>
    <row r="44" spans="2:17" x14ac:dyDescent="0.25">
      <c r="B44" s="17" t="s">
        <v>20</v>
      </c>
      <c r="C44" s="17"/>
      <c r="Q44" s="5">
        <f t="shared" si="1"/>
        <v>0</v>
      </c>
    </row>
    <row r="45" spans="2:17" x14ac:dyDescent="0.25">
      <c r="B45" s="17"/>
      <c r="C45" s="17"/>
      <c r="Q45" s="5"/>
    </row>
    <row r="46" spans="2:17" x14ac:dyDescent="0.25">
      <c r="B46" s="17"/>
      <c r="C46" s="17"/>
      <c r="Q46" s="5"/>
    </row>
    <row r="47" spans="2:17" x14ac:dyDescent="0.25">
      <c r="B47" s="17"/>
      <c r="C47" s="17"/>
      <c r="Q47" s="5"/>
    </row>
    <row r="48" spans="2:17" ht="16.5" thickBot="1" x14ac:dyDescent="0.3">
      <c r="B48" s="17"/>
      <c r="C48" s="17" t="s">
        <v>32</v>
      </c>
      <c r="D48" s="11">
        <f t="shared" ref="D48" si="146">SUM(D44:D47)</f>
        <v>0</v>
      </c>
      <c r="E48" s="11">
        <f t="shared" ref="E48" si="147">SUM(E44:E47)</f>
        <v>0</v>
      </c>
      <c r="F48" s="11">
        <f t="shared" ref="F48" si="148">SUM(F44:F47)</f>
        <v>0</v>
      </c>
      <c r="G48" s="11">
        <f t="shared" ref="G48" si="149">SUM(G44:G47)</f>
        <v>0</v>
      </c>
      <c r="H48" s="11">
        <f t="shared" ref="H48" si="150">SUM(H44:H47)</f>
        <v>0</v>
      </c>
      <c r="I48" s="11">
        <f t="shared" ref="I48" si="151">SUM(I44:I47)</f>
        <v>0</v>
      </c>
      <c r="J48" s="11">
        <f t="shared" ref="J48" si="152">SUM(J44:J47)</f>
        <v>0</v>
      </c>
      <c r="K48" s="11">
        <f t="shared" ref="K48" si="153">SUM(K44:K47)</f>
        <v>0</v>
      </c>
      <c r="L48" s="11">
        <f t="shared" ref="L48" si="154">SUM(L44:L47)</f>
        <v>0</v>
      </c>
      <c r="M48" s="11">
        <f t="shared" ref="M48" si="155">SUM(M44:M47)</f>
        <v>0</v>
      </c>
      <c r="N48" s="11">
        <f t="shared" ref="N48" si="156">SUM(N44:N47)</f>
        <v>0</v>
      </c>
      <c r="O48" s="11">
        <f t="shared" ref="O48" si="157">SUM(O44:O47)</f>
        <v>0</v>
      </c>
      <c r="P48" s="12">
        <f t="shared" ref="P48" si="158">SUM(P44:P47)</f>
        <v>0</v>
      </c>
      <c r="Q48" s="10">
        <f>SUM(Q44:Q47)</f>
        <v>0</v>
      </c>
    </row>
    <row r="49" spans="2:17" ht="16.5" thickTop="1" x14ac:dyDescent="0.25">
      <c r="B49" s="17"/>
      <c r="C49" s="19" t="s">
        <v>39</v>
      </c>
      <c r="D49" s="20">
        <f>D43+D48</f>
        <v>550</v>
      </c>
      <c r="E49" s="20">
        <f t="shared" ref="E49" si="159">E43+E48</f>
        <v>125</v>
      </c>
      <c r="F49" s="20">
        <f t="shared" ref="F49" si="160">F43+F48</f>
        <v>900</v>
      </c>
      <c r="G49" s="20">
        <f t="shared" ref="G49" si="161">G43+G48</f>
        <v>265</v>
      </c>
      <c r="H49" s="20">
        <f t="shared" ref="H49" si="162">H43+H48</f>
        <v>135</v>
      </c>
      <c r="I49" s="20">
        <f t="shared" ref="I49" si="163">I43+I48</f>
        <v>111</v>
      </c>
      <c r="J49" s="20">
        <f t="shared" ref="J49" si="164">J43+J48</f>
        <v>55</v>
      </c>
      <c r="K49" s="20">
        <f t="shared" ref="K49" si="165">K43+K48</f>
        <v>135</v>
      </c>
      <c r="L49" s="20">
        <f t="shared" ref="L49" si="166">L43+L48</f>
        <v>45</v>
      </c>
      <c r="M49" s="20">
        <f t="shared" ref="M49" si="167">M43+M48</f>
        <v>80</v>
      </c>
      <c r="N49" s="20">
        <f t="shared" ref="N49" si="168">N43+N48</f>
        <v>75</v>
      </c>
      <c r="O49" s="20">
        <f t="shared" ref="O49" si="169">O43+O48</f>
        <v>30</v>
      </c>
      <c r="P49" s="20">
        <f t="shared" ref="P49" si="170">P43+P48</f>
        <v>225</v>
      </c>
      <c r="Q49" s="20">
        <f t="shared" ref="Q49" si="171">Q43+Q48</f>
        <v>2731</v>
      </c>
    </row>
    <row r="50" spans="2:17" x14ac:dyDescent="0.25">
      <c r="B50" s="17" t="s">
        <v>21</v>
      </c>
      <c r="C50" s="17"/>
      <c r="Q50" s="5">
        <f t="shared" si="1"/>
        <v>0</v>
      </c>
    </row>
    <row r="51" spans="2:17" x14ac:dyDescent="0.25">
      <c r="B51" s="17"/>
      <c r="C51" s="17"/>
      <c r="Q51" s="5"/>
    </row>
    <row r="52" spans="2:17" x14ac:dyDescent="0.25">
      <c r="B52" s="17"/>
      <c r="C52" s="17"/>
      <c r="Q52" s="5"/>
    </row>
    <row r="53" spans="2:17" x14ac:dyDescent="0.25">
      <c r="B53" s="17"/>
      <c r="C53" s="17"/>
      <c r="Q53" s="5"/>
    </row>
    <row r="54" spans="2:17" ht="16.5" thickBot="1" x14ac:dyDescent="0.3">
      <c r="B54" s="17"/>
      <c r="C54" s="17" t="s">
        <v>32</v>
      </c>
      <c r="D54" s="11">
        <f t="shared" ref="D54" si="172">SUM(D50:D53)</f>
        <v>0</v>
      </c>
      <c r="E54" s="11">
        <f t="shared" ref="E54" si="173">SUM(E50:E53)</f>
        <v>0</v>
      </c>
      <c r="F54" s="11">
        <f t="shared" ref="F54" si="174">SUM(F50:F53)</f>
        <v>0</v>
      </c>
      <c r="G54" s="11">
        <f t="shared" ref="G54" si="175">SUM(G50:G53)</f>
        <v>0</v>
      </c>
      <c r="H54" s="11">
        <f t="shared" ref="H54" si="176">SUM(H50:H53)</f>
        <v>0</v>
      </c>
      <c r="I54" s="11">
        <f t="shared" ref="I54" si="177">SUM(I50:I53)</f>
        <v>0</v>
      </c>
      <c r="J54" s="11">
        <f t="shared" ref="J54" si="178">SUM(J50:J53)</f>
        <v>0</v>
      </c>
      <c r="K54" s="11">
        <f t="shared" ref="K54" si="179">SUM(K50:K53)</f>
        <v>0</v>
      </c>
      <c r="L54" s="11">
        <f t="shared" ref="L54" si="180">SUM(L50:L53)</f>
        <v>0</v>
      </c>
      <c r="M54" s="11">
        <f t="shared" ref="M54" si="181">SUM(M50:M53)</f>
        <v>0</v>
      </c>
      <c r="N54" s="11">
        <f t="shared" ref="N54" si="182">SUM(N50:N53)</f>
        <v>0</v>
      </c>
      <c r="O54" s="11">
        <f t="shared" ref="O54" si="183">SUM(O50:O53)</f>
        <v>0</v>
      </c>
      <c r="P54" s="12">
        <f t="shared" ref="P54" si="184">SUM(P50:P53)</f>
        <v>0</v>
      </c>
      <c r="Q54" s="10">
        <f>SUM(Q50:Q53)</f>
        <v>0</v>
      </c>
    </row>
    <row r="55" spans="2:17" ht="16.5" thickTop="1" x14ac:dyDescent="0.25">
      <c r="B55" s="17"/>
      <c r="C55" s="19" t="s">
        <v>39</v>
      </c>
      <c r="D55" s="20">
        <f>D49+D54</f>
        <v>550</v>
      </c>
      <c r="E55" s="20">
        <f t="shared" ref="E55" si="185">E49+E54</f>
        <v>125</v>
      </c>
      <c r="F55" s="20">
        <f t="shared" ref="F55" si="186">F49+F54</f>
        <v>900</v>
      </c>
      <c r="G55" s="20">
        <f t="shared" ref="G55" si="187">G49+G54</f>
        <v>265</v>
      </c>
      <c r="H55" s="20">
        <f t="shared" ref="H55" si="188">H49+H54</f>
        <v>135</v>
      </c>
      <c r="I55" s="20">
        <f t="shared" ref="I55" si="189">I49+I54</f>
        <v>111</v>
      </c>
      <c r="J55" s="20">
        <f t="shared" ref="J55" si="190">J49+J54</f>
        <v>55</v>
      </c>
      <c r="K55" s="20">
        <f t="shared" ref="K55" si="191">K49+K54</f>
        <v>135</v>
      </c>
      <c r="L55" s="20">
        <f t="shared" ref="L55" si="192">L49+L54</f>
        <v>45</v>
      </c>
      <c r="M55" s="20">
        <f t="shared" ref="M55" si="193">M49+M54</f>
        <v>80</v>
      </c>
      <c r="N55" s="20">
        <f t="shared" ref="N55" si="194">N49+N54</f>
        <v>75</v>
      </c>
      <c r="O55" s="20">
        <f t="shared" ref="O55" si="195">O49+O54</f>
        <v>30</v>
      </c>
      <c r="P55" s="20">
        <f t="shared" ref="P55" si="196">P49+P54</f>
        <v>225</v>
      </c>
      <c r="Q55" s="20">
        <f t="shared" ref="Q55" si="197">Q49+Q54</f>
        <v>2731</v>
      </c>
    </row>
    <row r="56" spans="2:17" x14ac:dyDescent="0.25">
      <c r="B56" s="17" t="s">
        <v>22</v>
      </c>
      <c r="C56" s="17"/>
      <c r="Q56" s="5">
        <f t="shared" si="1"/>
        <v>0</v>
      </c>
    </row>
    <row r="57" spans="2:17" x14ac:dyDescent="0.25">
      <c r="B57" s="17"/>
      <c r="C57" s="17"/>
      <c r="Q57" s="5"/>
    </row>
    <row r="58" spans="2:17" x14ac:dyDescent="0.25">
      <c r="B58" s="17"/>
      <c r="C58" s="17"/>
      <c r="Q58" s="5"/>
    </row>
    <row r="59" spans="2:17" x14ac:dyDescent="0.25">
      <c r="B59" s="17"/>
      <c r="C59" s="17"/>
      <c r="Q59" s="5"/>
    </row>
    <row r="60" spans="2:17" ht="16.5" thickBot="1" x14ac:dyDescent="0.3">
      <c r="B60" s="17"/>
      <c r="C60" s="17" t="s">
        <v>32</v>
      </c>
      <c r="D60" s="11">
        <f t="shared" ref="D60" si="198">SUM(D56:D59)</f>
        <v>0</v>
      </c>
      <c r="E60" s="11">
        <f t="shared" ref="E60" si="199">SUM(E56:E59)</f>
        <v>0</v>
      </c>
      <c r="F60" s="11">
        <f t="shared" ref="F60" si="200">SUM(F56:F59)</f>
        <v>0</v>
      </c>
      <c r="G60" s="11">
        <f t="shared" ref="G60" si="201">SUM(G56:G59)</f>
        <v>0</v>
      </c>
      <c r="H60" s="11">
        <f t="shared" ref="H60" si="202">SUM(H56:H59)</f>
        <v>0</v>
      </c>
      <c r="I60" s="11">
        <f t="shared" ref="I60" si="203">SUM(I56:I59)</f>
        <v>0</v>
      </c>
      <c r="J60" s="11">
        <f t="shared" ref="J60" si="204">SUM(J56:J59)</f>
        <v>0</v>
      </c>
      <c r="K60" s="11">
        <f t="shared" ref="K60" si="205">SUM(K56:K59)</f>
        <v>0</v>
      </c>
      <c r="L60" s="11">
        <f t="shared" ref="L60" si="206">SUM(L56:L59)</f>
        <v>0</v>
      </c>
      <c r="M60" s="11">
        <f t="shared" ref="M60" si="207">SUM(M56:M59)</f>
        <v>0</v>
      </c>
      <c r="N60" s="11">
        <f t="shared" ref="N60" si="208">SUM(N56:N59)</f>
        <v>0</v>
      </c>
      <c r="O60" s="11">
        <f t="shared" ref="O60" si="209">SUM(O56:O59)</f>
        <v>0</v>
      </c>
      <c r="P60" s="12">
        <f t="shared" ref="P60" si="210">SUM(P56:P59)</f>
        <v>0</v>
      </c>
      <c r="Q60" s="10">
        <f>SUM(Q56:Q59)</f>
        <v>0</v>
      </c>
    </row>
    <row r="61" spans="2:17" ht="16.5" thickTop="1" x14ac:dyDescent="0.25">
      <c r="B61" s="17"/>
      <c r="C61" s="19" t="s">
        <v>39</v>
      </c>
      <c r="D61" s="20">
        <f>D55+D60</f>
        <v>550</v>
      </c>
      <c r="E61" s="20">
        <f t="shared" ref="E61" si="211">E55+E60</f>
        <v>125</v>
      </c>
      <c r="F61" s="20">
        <f t="shared" ref="F61" si="212">F55+F60</f>
        <v>900</v>
      </c>
      <c r="G61" s="20">
        <f t="shared" ref="G61" si="213">G55+G60</f>
        <v>265</v>
      </c>
      <c r="H61" s="20">
        <f t="shared" ref="H61" si="214">H55+H60</f>
        <v>135</v>
      </c>
      <c r="I61" s="20">
        <f t="shared" ref="I61" si="215">I55+I60</f>
        <v>111</v>
      </c>
      <c r="J61" s="20">
        <f t="shared" ref="J61" si="216">J55+J60</f>
        <v>55</v>
      </c>
      <c r="K61" s="20">
        <f t="shared" ref="K61" si="217">K55+K60</f>
        <v>135</v>
      </c>
      <c r="L61" s="20">
        <f t="shared" ref="L61" si="218">L55+L60</f>
        <v>45</v>
      </c>
      <c r="M61" s="20">
        <f t="shared" ref="M61" si="219">M55+M60</f>
        <v>80</v>
      </c>
      <c r="N61" s="20">
        <f t="shared" ref="N61" si="220">N55+N60</f>
        <v>75</v>
      </c>
      <c r="O61" s="20">
        <f t="shared" ref="O61" si="221">O55+O60</f>
        <v>30</v>
      </c>
      <c r="P61" s="20">
        <f t="shared" ref="P61" si="222">P55+P60</f>
        <v>225</v>
      </c>
      <c r="Q61" s="20">
        <f t="shared" ref="Q61" si="223">Q55+Q60</f>
        <v>2731</v>
      </c>
    </row>
    <row r="62" spans="2:17" x14ac:dyDescent="0.25">
      <c r="B62" s="17" t="s">
        <v>23</v>
      </c>
      <c r="C62" s="17"/>
      <c r="Q62" s="5">
        <f t="shared" si="1"/>
        <v>0</v>
      </c>
    </row>
    <row r="63" spans="2:17" x14ac:dyDescent="0.25">
      <c r="B63" s="17"/>
      <c r="C63" s="17"/>
      <c r="Q63" s="5"/>
    </row>
    <row r="64" spans="2:17" x14ac:dyDescent="0.25">
      <c r="B64" s="17"/>
      <c r="C64" s="17"/>
      <c r="Q64" s="5"/>
    </row>
    <row r="65" spans="2:17" x14ac:dyDescent="0.25">
      <c r="B65" s="17"/>
      <c r="C65" s="17"/>
      <c r="Q65" s="5"/>
    </row>
    <row r="66" spans="2:17" ht="16.5" thickBot="1" x14ac:dyDescent="0.3">
      <c r="B66" s="17"/>
      <c r="C66" s="17" t="s">
        <v>32</v>
      </c>
      <c r="D66" s="11">
        <f t="shared" ref="D66" si="224">SUM(D62:D65)</f>
        <v>0</v>
      </c>
      <c r="E66" s="11">
        <f t="shared" ref="E66" si="225">SUM(E62:E65)</f>
        <v>0</v>
      </c>
      <c r="F66" s="11">
        <f t="shared" ref="F66" si="226">SUM(F62:F65)</f>
        <v>0</v>
      </c>
      <c r="G66" s="11">
        <f t="shared" ref="G66" si="227">SUM(G62:G65)</f>
        <v>0</v>
      </c>
      <c r="H66" s="11">
        <f t="shared" ref="H66" si="228">SUM(H62:H65)</f>
        <v>0</v>
      </c>
      <c r="I66" s="11">
        <f t="shared" ref="I66" si="229">SUM(I62:I65)</f>
        <v>0</v>
      </c>
      <c r="J66" s="11">
        <f t="shared" ref="J66" si="230">SUM(J62:J65)</f>
        <v>0</v>
      </c>
      <c r="K66" s="11">
        <f t="shared" ref="K66" si="231">SUM(K62:K65)</f>
        <v>0</v>
      </c>
      <c r="L66" s="11">
        <f t="shared" ref="L66" si="232">SUM(L62:L65)</f>
        <v>0</v>
      </c>
      <c r="M66" s="11">
        <f t="shared" ref="M66" si="233">SUM(M62:M65)</f>
        <v>0</v>
      </c>
      <c r="N66" s="11">
        <f t="shared" ref="N66" si="234">SUM(N62:N65)</f>
        <v>0</v>
      </c>
      <c r="O66" s="11">
        <f t="shared" ref="O66" si="235">SUM(O62:O65)</f>
        <v>0</v>
      </c>
      <c r="P66" s="12">
        <f t="shared" ref="P66" si="236">SUM(P62:P65)</f>
        <v>0</v>
      </c>
      <c r="Q66" s="10">
        <f>SUM(Q62:Q65)</f>
        <v>0</v>
      </c>
    </row>
    <row r="67" spans="2:17" ht="16.5" thickTop="1" x14ac:dyDescent="0.25">
      <c r="B67" s="17"/>
      <c r="C67" s="19" t="s">
        <v>39</v>
      </c>
      <c r="D67" s="20">
        <f>D61+D66</f>
        <v>550</v>
      </c>
      <c r="E67" s="20">
        <f t="shared" ref="E67" si="237">E61+E66</f>
        <v>125</v>
      </c>
      <c r="F67" s="20">
        <f t="shared" ref="F67" si="238">F61+F66</f>
        <v>900</v>
      </c>
      <c r="G67" s="20">
        <f t="shared" ref="G67" si="239">G61+G66</f>
        <v>265</v>
      </c>
      <c r="H67" s="20">
        <f t="shared" ref="H67" si="240">H61+H66</f>
        <v>135</v>
      </c>
      <c r="I67" s="20">
        <f t="shared" ref="I67" si="241">I61+I66</f>
        <v>111</v>
      </c>
      <c r="J67" s="20">
        <f t="shared" ref="J67" si="242">J61+J66</f>
        <v>55</v>
      </c>
      <c r="K67" s="20">
        <f t="shared" ref="K67" si="243">K61+K66</f>
        <v>135</v>
      </c>
      <c r="L67" s="20">
        <f t="shared" ref="L67" si="244">L61+L66</f>
        <v>45</v>
      </c>
      <c r="M67" s="20">
        <f t="shared" ref="M67" si="245">M61+M66</f>
        <v>80</v>
      </c>
      <c r="N67" s="20">
        <f t="shared" ref="N67" si="246">N61+N66</f>
        <v>75</v>
      </c>
      <c r="O67" s="20">
        <f t="shared" ref="O67" si="247">O61+O66</f>
        <v>30</v>
      </c>
      <c r="P67" s="20">
        <f t="shared" ref="P67" si="248">P61+P66</f>
        <v>225</v>
      </c>
      <c r="Q67" s="20">
        <f t="shared" ref="Q67" si="249">Q61+Q66</f>
        <v>2731</v>
      </c>
    </row>
    <row r="68" spans="2:17" x14ac:dyDescent="0.25">
      <c r="B68" s="17" t="s">
        <v>24</v>
      </c>
      <c r="C68" s="17"/>
      <c r="Q68" s="5">
        <f t="shared" si="1"/>
        <v>0</v>
      </c>
    </row>
    <row r="69" spans="2:17" x14ac:dyDescent="0.25">
      <c r="B69" s="17"/>
      <c r="C69" s="17"/>
      <c r="Q69" s="5"/>
    </row>
    <row r="70" spans="2:17" x14ac:dyDescent="0.25">
      <c r="B70" s="17"/>
      <c r="C70" s="17"/>
      <c r="Q70" s="5"/>
    </row>
    <row r="71" spans="2:17" x14ac:dyDescent="0.25">
      <c r="B71" s="17"/>
      <c r="C71" s="17"/>
      <c r="Q71" s="5"/>
    </row>
    <row r="72" spans="2:17" ht="16.5" thickBot="1" x14ac:dyDescent="0.3">
      <c r="B72" s="17"/>
      <c r="C72" s="17" t="s">
        <v>32</v>
      </c>
      <c r="D72" s="11">
        <f t="shared" ref="D72" si="250">SUM(D68:D71)</f>
        <v>0</v>
      </c>
      <c r="E72" s="11">
        <f t="shared" ref="E72" si="251">SUM(E68:E71)</f>
        <v>0</v>
      </c>
      <c r="F72" s="11">
        <f t="shared" ref="F72" si="252">SUM(F68:F71)</f>
        <v>0</v>
      </c>
      <c r="G72" s="11">
        <f t="shared" ref="G72" si="253">SUM(G68:G71)</f>
        <v>0</v>
      </c>
      <c r="H72" s="11">
        <f t="shared" ref="H72" si="254">SUM(H68:H71)</f>
        <v>0</v>
      </c>
      <c r="I72" s="11">
        <f t="shared" ref="I72" si="255">SUM(I68:I71)</f>
        <v>0</v>
      </c>
      <c r="J72" s="11">
        <f t="shared" ref="J72" si="256">SUM(J68:J71)</f>
        <v>0</v>
      </c>
      <c r="K72" s="11">
        <f t="shared" ref="K72" si="257">SUM(K68:K71)</f>
        <v>0</v>
      </c>
      <c r="L72" s="11">
        <f t="shared" ref="L72" si="258">SUM(L68:L71)</f>
        <v>0</v>
      </c>
      <c r="M72" s="11">
        <f t="shared" ref="M72" si="259">SUM(M68:M71)</f>
        <v>0</v>
      </c>
      <c r="N72" s="11">
        <f t="shared" ref="N72" si="260">SUM(N68:N71)</f>
        <v>0</v>
      </c>
      <c r="O72" s="11">
        <f t="shared" ref="O72" si="261">SUM(O68:O71)</f>
        <v>0</v>
      </c>
      <c r="P72" s="12">
        <f t="shared" ref="P72" si="262">SUM(P68:P71)</f>
        <v>0</v>
      </c>
      <c r="Q72" s="10">
        <f>SUM(Q68:Q71)</f>
        <v>0</v>
      </c>
    </row>
    <row r="73" spans="2:17" ht="16.5" thickTop="1" x14ac:dyDescent="0.25">
      <c r="B73" s="4"/>
      <c r="Q73" s="5"/>
    </row>
    <row r="74" spans="2:17" s="4" customFormat="1" ht="16.5" thickBot="1" x14ac:dyDescent="0.3">
      <c r="B74" s="13"/>
      <c r="C74" s="13" t="s">
        <v>33</v>
      </c>
      <c r="D74" s="14">
        <f t="shared" ref="D74:Q74" si="263">D67+D72</f>
        <v>550</v>
      </c>
      <c r="E74" s="14">
        <f t="shared" si="263"/>
        <v>125</v>
      </c>
      <c r="F74" s="14">
        <f t="shared" si="263"/>
        <v>900</v>
      </c>
      <c r="G74" s="14">
        <f t="shared" si="263"/>
        <v>265</v>
      </c>
      <c r="H74" s="14">
        <f t="shared" si="263"/>
        <v>135</v>
      </c>
      <c r="I74" s="14">
        <f t="shared" si="263"/>
        <v>111</v>
      </c>
      <c r="J74" s="14">
        <f t="shared" si="263"/>
        <v>55</v>
      </c>
      <c r="K74" s="14">
        <f t="shared" si="263"/>
        <v>135</v>
      </c>
      <c r="L74" s="14">
        <f t="shared" si="263"/>
        <v>45</v>
      </c>
      <c r="M74" s="14">
        <f t="shared" si="263"/>
        <v>80</v>
      </c>
      <c r="N74" s="14">
        <f t="shared" si="263"/>
        <v>75</v>
      </c>
      <c r="O74" s="14">
        <f t="shared" si="263"/>
        <v>30</v>
      </c>
      <c r="P74" s="14">
        <f t="shared" si="263"/>
        <v>225</v>
      </c>
      <c r="Q74" s="15">
        <f t="shared" si="263"/>
        <v>2731</v>
      </c>
    </row>
    <row r="75" spans="2:17" ht="16.5" thickTop="1" x14ac:dyDescent="0.25">
      <c r="B75" s="4"/>
      <c r="C75" s="4" t="s">
        <v>40</v>
      </c>
      <c r="D75" s="25">
        <f t="shared" ref="D75:P75" si="264">D74/$Q$74</f>
        <v>0.20139143170999635</v>
      </c>
      <c r="E75" s="25">
        <f t="shared" si="264"/>
        <v>4.5770779934090074E-2</v>
      </c>
      <c r="F75" s="25">
        <f t="shared" si="264"/>
        <v>0.32954961552544854</v>
      </c>
      <c r="G75" s="25">
        <f t="shared" si="264"/>
        <v>9.7034053460270969E-2</v>
      </c>
      <c r="H75" s="25">
        <f t="shared" si="264"/>
        <v>4.9432442328817286E-2</v>
      </c>
      <c r="I75" s="25">
        <f t="shared" si="264"/>
        <v>4.0644452581471986E-2</v>
      </c>
      <c r="J75" s="25">
        <f t="shared" si="264"/>
        <v>2.0139143170999633E-2</v>
      </c>
      <c r="K75" s="25">
        <f t="shared" si="264"/>
        <v>4.9432442328817286E-2</v>
      </c>
      <c r="L75" s="25">
        <f t="shared" si="264"/>
        <v>1.6477480776272427E-2</v>
      </c>
      <c r="M75" s="25">
        <f t="shared" si="264"/>
        <v>2.929329915781765E-2</v>
      </c>
      <c r="N75" s="25">
        <f t="shared" si="264"/>
        <v>2.7462467960454047E-2</v>
      </c>
      <c r="O75" s="25">
        <f t="shared" si="264"/>
        <v>1.0984987184181618E-2</v>
      </c>
      <c r="P75" s="25">
        <f t="shared" si="264"/>
        <v>8.2387403881362134E-2</v>
      </c>
    </row>
    <row r="76" spans="2:17" x14ac:dyDescent="0.25">
      <c r="C76" s="4" t="s">
        <v>41</v>
      </c>
      <c r="D76" s="2">
        <f>'Sheet 1'!C16-'Sheet 2'!D74</f>
        <v>1850</v>
      </c>
      <c r="E76" s="2">
        <f>'Sheet 1'!D16-'Sheet 2'!E74</f>
        <v>550</v>
      </c>
      <c r="F76" s="2">
        <f>'Sheet 1'!E16-'Sheet 2'!F74</f>
        <v>2700</v>
      </c>
      <c r="G76" s="2">
        <f>'Sheet 1'!F16-'Sheet 2'!G74</f>
        <v>705</v>
      </c>
      <c r="H76" s="2">
        <f>'Sheet 1'!G16-'Sheet 2'!H74</f>
        <v>45</v>
      </c>
      <c r="I76" s="2">
        <f>'Sheet 1'!H16-'Sheet 2'!I74</f>
        <v>134</v>
      </c>
      <c r="J76" s="2">
        <f>'Sheet 1'!I16-'Sheet 2'!J74</f>
        <v>150</v>
      </c>
      <c r="K76" s="2">
        <f>'Sheet 1'!J16-'Sheet 2'!K74</f>
        <v>105</v>
      </c>
      <c r="L76" s="2">
        <f>'Sheet 1'!K16-'Sheet 2'!L74</f>
        <v>90</v>
      </c>
      <c r="M76" s="2">
        <f>'Sheet 1'!L16-'Sheet 2'!M74</f>
        <v>65</v>
      </c>
      <c r="N76" s="2">
        <f>'Sheet 1'!M16-'Sheet 2'!N74</f>
        <v>60</v>
      </c>
      <c r="O76" s="2">
        <f>'Sheet 1'!N16-'Sheet 2'!O74</f>
        <v>240</v>
      </c>
      <c r="P76" s="2">
        <f>'Sheet 1'!O16-'Sheet 2'!P74</f>
        <v>615</v>
      </c>
      <c r="Q76" s="3">
        <f>'Sheet 1'!P16-'Sheet 2'!Q74</f>
        <v>7309</v>
      </c>
    </row>
    <row r="77" spans="2:17" x14ac:dyDescent="0.25">
      <c r="C77" s="4" t="s">
        <v>42</v>
      </c>
      <c r="D77" s="2">
        <f>'Sheet 1'!C16</f>
        <v>2400</v>
      </c>
      <c r="E77" s="2">
        <f>'Sheet 1'!D16</f>
        <v>675</v>
      </c>
      <c r="F77" s="2">
        <f>'Sheet 1'!E16</f>
        <v>3600</v>
      </c>
      <c r="G77" s="2">
        <f>'Sheet 1'!F16</f>
        <v>970</v>
      </c>
      <c r="H77" s="2">
        <f>'Sheet 1'!G16</f>
        <v>180</v>
      </c>
      <c r="I77" s="2">
        <f>'Sheet 1'!H16</f>
        <v>245</v>
      </c>
      <c r="J77" s="2">
        <f>'Sheet 1'!I16</f>
        <v>205</v>
      </c>
      <c r="K77" s="2">
        <f>'Sheet 1'!J16</f>
        <v>240</v>
      </c>
      <c r="L77" s="2">
        <f>'Sheet 1'!K16</f>
        <v>135</v>
      </c>
      <c r="M77" s="2">
        <f>'Sheet 1'!L16</f>
        <v>145</v>
      </c>
      <c r="N77" s="2">
        <f>'Sheet 1'!M16</f>
        <v>135</v>
      </c>
      <c r="O77" s="2">
        <f>'Sheet 1'!N16</f>
        <v>270</v>
      </c>
      <c r="P77" s="2">
        <f>'Sheet 1'!O16</f>
        <v>840</v>
      </c>
      <c r="Q77" s="3">
        <f>'Sheet 1'!P16</f>
        <v>10040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2020-10-08T18:59:48Z</dcterms:created>
  <dcterms:modified xsi:type="dcterms:W3CDTF">2020-10-08T21:22:24Z</dcterms:modified>
</cp:coreProperties>
</file>