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y Work\"/>
    </mc:Choice>
  </mc:AlternateContent>
  <bookViews>
    <workbookView xWindow="0" yWindow="0" windowWidth="20490" windowHeight="7530" activeTab="3"/>
  </bookViews>
  <sheets>
    <sheet name="Part 1" sheetId="1" r:id="rId1"/>
    <sheet name="Part 2" sheetId="2" r:id="rId2"/>
    <sheet name="Part 3" sheetId="3" r:id="rId3"/>
    <sheet name="Part 4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5" l="1"/>
  <c r="E11" i="5" l="1"/>
  <c r="E8" i="3"/>
  <c r="E8" i="5"/>
  <c r="E3" i="3"/>
  <c r="D5" i="2"/>
  <c r="D4" i="2"/>
  <c r="D6" i="2" s="1"/>
  <c r="F20" i="1"/>
  <c r="F19" i="1"/>
  <c r="F15" i="1"/>
  <c r="F9" i="1"/>
  <c r="E5" i="1"/>
  <c r="E4" i="1"/>
  <c r="E13" i="5" l="1"/>
</calcChain>
</file>

<file path=xl/sharedStrings.xml><?xml version="1.0" encoding="utf-8"?>
<sst xmlns="http://schemas.openxmlformats.org/spreadsheetml/2006/main" count="33" uniqueCount="30">
  <si>
    <t>a)</t>
  </si>
  <si>
    <t>Value of A</t>
  </si>
  <si>
    <t>Value of B</t>
  </si>
  <si>
    <t>b)</t>
  </si>
  <si>
    <t>Value of A is Unchaged</t>
  </si>
  <si>
    <t xml:space="preserve">300 is reinvested </t>
  </si>
  <si>
    <t>Value created is 300</t>
  </si>
  <si>
    <t>c)</t>
  </si>
  <si>
    <t>Value of B is Unchaged</t>
  </si>
  <si>
    <t xml:space="preserve">       Value of A</t>
  </si>
  <si>
    <t>Destruction of value is 200</t>
  </si>
  <si>
    <t>d)</t>
  </si>
  <si>
    <t xml:space="preserve">Value of A is </t>
  </si>
  <si>
    <t xml:space="preserve">Value of B is </t>
  </si>
  <si>
    <t>300 is reinvested</t>
  </si>
  <si>
    <t>Creation of value is 50</t>
  </si>
  <si>
    <t>e)</t>
  </si>
  <si>
    <t>There is a tendency withing conglomerates to spread the investment budget.</t>
  </si>
  <si>
    <t>This does not make for optimal returns.</t>
  </si>
  <si>
    <t>Share Price</t>
  </si>
  <si>
    <t>Cost of equity</t>
  </si>
  <si>
    <t>Annual interest payment</t>
  </si>
  <si>
    <t>Par value of debenture</t>
  </si>
  <si>
    <t>Number of years</t>
  </si>
  <si>
    <t>Current price</t>
  </si>
  <si>
    <t>Cost of capital</t>
  </si>
  <si>
    <t>Cost of debt</t>
  </si>
  <si>
    <t>After tax cost of debt</t>
  </si>
  <si>
    <t>Weight of equity</t>
  </si>
  <si>
    <t>Weight of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</si>
</sst>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9" fontId="0" fillId="0" borderId="0" xfId="1" applyFont="1"/>
    <xf numFmtId="9" fontId="0" fillId="0" borderId="0" xfId="0" applyNumberFormat="1"/>
    <xf numFmtId="164" fontId="0" fillId="0" borderId="0" xfId="1" applyNumberFormat="1" applyFont="1"/>
    <xf numFmtId="9" fontId="0" fillId="0" borderId="0" xfId="1" applyNumberFormat="1" applyFont="1"/>
    <xf numFmtId="10" fontId="0" fillId="0" borderId="0" xfId="1" applyNumberFormat="1" applyFont="1" applyAlignment="1">
      <alignment horizontal="left" indent="4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5"/>
  <sheetViews>
    <sheetView workbookViewId="0">
      <selection activeCell="M13" sqref="M13"/>
    </sheetView>
  </sheetViews>
  <sheetFormatPr defaultRowHeight="15" x14ac:dyDescent="0.25"/>
  <sheetData>
    <row r="3" spans="2:6" x14ac:dyDescent="0.25">
      <c r="B3" t="s">
        <v>0</v>
      </c>
    </row>
    <row r="4" spans="2:6" x14ac:dyDescent="0.25">
      <c r="C4" t="s">
        <v>1</v>
      </c>
      <c r="E4">
        <f>50/0.15</f>
        <v>333.33333333333337</v>
      </c>
    </row>
    <row r="5" spans="2:6" x14ac:dyDescent="0.25">
      <c r="C5" t="s">
        <v>2</v>
      </c>
      <c r="E5">
        <f>300/0.15</f>
        <v>2000</v>
      </c>
    </row>
    <row r="7" spans="2:6" x14ac:dyDescent="0.25">
      <c r="B7" t="s">
        <v>3</v>
      </c>
    </row>
    <row r="8" spans="2:6" x14ac:dyDescent="0.25">
      <c r="C8" t="s">
        <v>4</v>
      </c>
    </row>
    <row r="9" spans="2:6" x14ac:dyDescent="0.25">
      <c r="C9" t="s">
        <v>2</v>
      </c>
      <c r="F9">
        <f>(300*30%+300)/0.15</f>
        <v>2600</v>
      </c>
    </row>
    <row r="10" spans="2:6" x14ac:dyDescent="0.25">
      <c r="D10" t="s">
        <v>5</v>
      </c>
    </row>
    <row r="11" spans="2:6" x14ac:dyDescent="0.25">
      <c r="D11" t="s">
        <v>6</v>
      </c>
    </row>
    <row r="13" spans="2:6" x14ac:dyDescent="0.25">
      <c r="B13" t="s">
        <v>7</v>
      </c>
    </row>
    <row r="14" spans="2:6" x14ac:dyDescent="0.25">
      <c r="C14" t="s">
        <v>8</v>
      </c>
    </row>
    <row r="15" spans="2:6" x14ac:dyDescent="0.25">
      <c r="C15" t="s">
        <v>9</v>
      </c>
      <c r="F15">
        <f>65/0.15</f>
        <v>433.33333333333337</v>
      </c>
    </row>
    <row r="16" spans="2:6" x14ac:dyDescent="0.25">
      <c r="D16" t="s">
        <v>5</v>
      </c>
    </row>
    <row r="17" spans="2:6" x14ac:dyDescent="0.25">
      <c r="D17" t="s">
        <v>10</v>
      </c>
    </row>
    <row r="18" spans="2:6" x14ac:dyDescent="0.25">
      <c r="B18" t="s">
        <v>11</v>
      </c>
    </row>
    <row r="19" spans="2:6" x14ac:dyDescent="0.25">
      <c r="C19" t="s">
        <v>12</v>
      </c>
      <c r="F19">
        <f>57.5/0.15</f>
        <v>383.33333333333337</v>
      </c>
    </row>
    <row r="20" spans="2:6" x14ac:dyDescent="0.25">
      <c r="C20" t="s">
        <v>13</v>
      </c>
      <c r="F20">
        <f>345/0.15</f>
        <v>2300</v>
      </c>
    </row>
    <row r="21" spans="2:6" x14ac:dyDescent="0.25">
      <c r="C21" t="s">
        <v>14</v>
      </c>
    </row>
    <row r="22" spans="2:6" x14ac:dyDescent="0.25">
      <c r="C22" t="s">
        <v>15</v>
      </c>
    </row>
    <row r="24" spans="2:6" x14ac:dyDescent="0.25">
      <c r="B24" t="s">
        <v>16</v>
      </c>
      <c r="C24" t="s">
        <v>17</v>
      </c>
    </row>
    <row r="25" spans="2:6" x14ac:dyDescent="0.25">
      <c r="C25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6"/>
  <sheetViews>
    <sheetView workbookViewId="0">
      <selection activeCell="E14" sqref="E14"/>
    </sheetView>
  </sheetViews>
  <sheetFormatPr defaultRowHeight="15" x14ac:dyDescent="0.25"/>
  <sheetData>
    <row r="3" spans="2:4" x14ac:dyDescent="0.25">
      <c r="B3" t="s">
        <v>19</v>
      </c>
      <c r="D3">
        <v>30.2</v>
      </c>
    </row>
    <row r="4" spans="2:4" x14ac:dyDescent="0.25">
      <c r="B4" t="s">
        <v>20</v>
      </c>
      <c r="D4">
        <f>6/30.2</f>
        <v>0.19867549668874174</v>
      </c>
    </row>
    <row r="5" spans="2:4" x14ac:dyDescent="0.25">
      <c r="D5">
        <f>5/D3</f>
        <v>0.16556291390728478</v>
      </c>
    </row>
    <row r="6" spans="2:4" x14ac:dyDescent="0.25">
      <c r="D6" s="1">
        <f>(D4+D5)/2</f>
        <v>0.18211920529801326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8"/>
  <sheetViews>
    <sheetView workbookViewId="0">
      <selection activeCell="I9" sqref="I9"/>
    </sheetView>
  </sheetViews>
  <sheetFormatPr defaultRowHeight="15" x14ac:dyDescent="0.25"/>
  <sheetData>
    <row r="3" spans="2:5" x14ac:dyDescent="0.25">
      <c r="B3" t="s">
        <v>21</v>
      </c>
      <c r="E3">
        <f>11%*1000</f>
        <v>110</v>
      </c>
    </row>
    <row r="4" spans="2:5" x14ac:dyDescent="0.25">
      <c r="B4" t="s">
        <v>22</v>
      </c>
      <c r="E4">
        <v>1000</v>
      </c>
    </row>
    <row r="5" spans="2:5" x14ac:dyDescent="0.25">
      <c r="B5" t="s">
        <v>24</v>
      </c>
      <c r="E5">
        <v>1037.9000000000001</v>
      </c>
    </row>
    <row r="6" spans="2:5" x14ac:dyDescent="0.25">
      <c r="B6" t="s">
        <v>23</v>
      </c>
      <c r="E6">
        <v>5</v>
      </c>
    </row>
    <row r="8" spans="2:5" x14ac:dyDescent="0.25">
      <c r="E8" s="4">
        <f>(E3+(E4-E5)/E6)/((E4+E5)/2)</f>
        <v>0.10051523627263358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3"/>
  <sheetViews>
    <sheetView tabSelected="1" workbookViewId="0">
      <selection activeCell="I18" sqref="I18"/>
    </sheetView>
  </sheetViews>
  <sheetFormatPr defaultRowHeight="15" x14ac:dyDescent="0.25"/>
  <cols>
    <col min="5" max="5" width="12.28515625" bestFit="1" customWidth="1"/>
  </cols>
  <sheetData>
    <row r="4" spans="2:5" x14ac:dyDescent="0.25">
      <c r="B4" t="s">
        <v>25</v>
      </c>
    </row>
    <row r="6" spans="2:5" x14ac:dyDescent="0.25">
      <c r="C6" t="s">
        <v>20</v>
      </c>
      <c r="E6" s="2">
        <v>0.18</v>
      </c>
    </row>
    <row r="7" spans="2:5" x14ac:dyDescent="0.25">
      <c r="C7" t="s">
        <v>26</v>
      </c>
      <c r="E7" s="2">
        <v>0.1</v>
      </c>
    </row>
    <row r="8" spans="2:5" x14ac:dyDescent="0.25">
      <c r="C8" t="s">
        <v>27</v>
      </c>
      <c r="E8" s="3">
        <f>(1-34%)*E7</f>
        <v>6.5999999999999989E-2</v>
      </c>
    </row>
    <row r="10" spans="2:5" x14ac:dyDescent="0.25">
      <c r="C10" t="s">
        <v>28</v>
      </c>
      <c r="E10">
        <f>1000*30.2/(1000*30.2+1037.9)</f>
        <v>0.96677433502252064</v>
      </c>
    </row>
    <row r="11" spans="2:5" x14ac:dyDescent="0.25">
      <c r="C11" t="s">
        <v>29</v>
      </c>
      <c r="E11">
        <f>1037.9/(1000*30.2+1037.9)</f>
        <v>3.322566497747928E-2</v>
      </c>
    </row>
    <row r="13" spans="2:5" x14ac:dyDescent="0.25">
      <c r="E13" s="5">
        <f>E6*E10+E8*E11</f>
        <v>0.17621227419256733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Part 1</vt:lpstr>
      <vt:lpstr>Part 2</vt:lpstr>
      <vt:lpstr>Part 3</vt:lpstr>
      <vt:lpstr>Part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</dc:creator>
  <cp:lastModifiedBy>PROF</cp:lastModifiedBy>
  <dcterms:created xsi:type="dcterms:W3CDTF">2019-06-18T13:59:32Z</dcterms:created>
  <dcterms:modified xsi:type="dcterms:W3CDTF">2019-06-18T19:02:39Z</dcterms:modified>
</cp:coreProperties>
</file>