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60" windowWidth="15015" windowHeight="7650" firstSheet="1" activeTab="5"/>
  </bookViews>
  <sheets>
    <sheet name="Trial balance" sheetId="1" r:id="rId1"/>
    <sheet name="Income statement" sheetId="2" r:id="rId2"/>
    <sheet name="Question 2" sheetId="3" r:id="rId3"/>
    <sheet name="Question 3" sheetId="4" r:id="rId4"/>
    <sheet name="Question 4" sheetId="5" r:id="rId5"/>
    <sheet name="Question 5" sheetId="6" r:id="rId6"/>
  </sheets>
  <calcPr calcId="124519"/>
</workbook>
</file>

<file path=xl/calcChain.xml><?xml version="1.0" encoding="utf-8"?>
<calcChain xmlns="http://schemas.openxmlformats.org/spreadsheetml/2006/main">
  <c r="H24" i="6"/>
  <c r="J20"/>
  <c r="J24" s="1"/>
  <c r="C24"/>
  <c r="E20"/>
  <c r="E24" s="1"/>
  <c r="J16"/>
  <c r="H16"/>
  <c r="J12"/>
  <c r="C16"/>
  <c r="E16"/>
  <c r="J4"/>
  <c r="J8"/>
  <c r="H8"/>
  <c r="E4"/>
  <c r="E8"/>
  <c r="C8"/>
  <c r="C8" i="5"/>
  <c r="E17" i="4"/>
  <c r="E15"/>
  <c r="E12"/>
  <c r="E7"/>
  <c r="E8"/>
  <c r="C8"/>
  <c r="E43" i="2"/>
  <c r="E39"/>
  <c r="E36"/>
  <c r="E35"/>
  <c r="D35"/>
  <c r="E30"/>
  <c r="D30"/>
  <c r="D14"/>
  <c r="D15" s="1"/>
  <c r="C21" s="1"/>
  <c r="C23" s="1"/>
  <c r="C14"/>
  <c r="D7"/>
  <c r="D14" i="1"/>
  <c r="C14"/>
</calcChain>
</file>

<file path=xl/sharedStrings.xml><?xml version="1.0" encoding="utf-8"?>
<sst xmlns="http://schemas.openxmlformats.org/spreadsheetml/2006/main" count="100" uniqueCount="79">
  <si>
    <t>Danlelson Online Company</t>
  </si>
  <si>
    <t>Trial Balance  As at March 31 200X</t>
  </si>
  <si>
    <t xml:space="preserve">Details </t>
  </si>
  <si>
    <t>Debit</t>
  </si>
  <si>
    <t>Credit</t>
  </si>
  <si>
    <t>Salaries expense</t>
  </si>
  <si>
    <t>Rent expense</t>
  </si>
  <si>
    <t>Accounts recievable</t>
  </si>
  <si>
    <t>Equipment</t>
  </si>
  <si>
    <t>Danlelson capita</t>
  </si>
  <si>
    <t xml:space="preserve">Danlelson Drawing </t>
  </si>
  <si>
    <t>Service fees</t>
  </si>
  <si>
    <t>Accounts payable</t>
  </si>
  <si>
    <t>Cash</t>
  </si>
  <si>
    <t>Total</t>
  </si>
  <si>
    <t>Roland Soy Co</t>
  </si>
  <si>
    <t>Income statement for year ended 31 December</t>
  </si>
  <si>
    <t>Amount</t>
  </si>
  <si>
    <t>Fees earned</t>
  </si>
  <si>
    <t>Less Supplies</t>
  </si>
  <si>
    <t>Gross profit</t>
  </si>
  <si>
    <t>Less expenses</t>
  </si>
  <si>
    <t>Salary expence</t>
  </si>
  <si>
    <t>Depreciation</t>
  </si>
  <si>
    <t>supplies expense</t>
  </si>
  <si>
    <t>Misceleneous expense</t>
  </si>
  <si>
    <t>Total expenses</t>
  </si>
  <si>
    <t>Net profit</t>
  </si>
  <si>
    <t>Statement of owners equity</t>
  </si>
  <si>
    <t>As at 31 December</t>
  </si>
  <si>
    <t>Balance brought forward</t>
  </si>
  <si>
    <t>Add profit for the year</t>
  </si>
  <si>
    <t>Less Drawings</t>
  </si>
  <si>
    <t>Owner equity</t>
  </si>
  <si>
    <t>Balance Sheet as at 31 December</t>
  </si>
  <si>
    <t>Cost</t>
  </si>
  <si>
    <t>Accumulated Depreciation</t>
  </si>
  <si>
    <t>NBV</t>
  </si>
  <si>
    <t>Fixed asset</t>
  </si>
  <si>
    <t xml:space="preserve">Current assets </t>
  </si>
  <si>
    <t>accounts recievable</t>
  </si>
  <si>
    <t>Total current assets</t>
  </si>
  <si>
    <t>Total assets</t>
  </si>
  <si>
    <t>Capital and liabilities</t>
  </si>
  <si>
    <t>Owners equity</t>
  </si>
  <si>
    <t>Current Liabilities</t>
  </si>
  <si>
    <t>Total capital and liabilities</t>
  </si>
  <si>
    <t>What is the total withdrawal</t>
  </si>
  <si>
    <t>What is the Net income</t>
  </si>
  <si>
    <t>What is the total revenue</t>
  </si>
  <si>
    <t>What are the total expenses</t>
  </si>
  <si>
    <t>Bank reconsiliation</t>
  </si>
  <si>
    <t>Cashbook update</t>
  </si>
  <si>
    <t>Bal b/f</t>
  </si>
  <si>
    <t>Bank charges</t>
  </si>
  <si>
    <t>Dishonoured cheque</t>
  </si>
  <si>
    <t>Updated bal</t>
  </si>
  <si>
    <t>Bank reconciliation statement</t>
  </si>
  <si>
    <t>Balance as per updated cashbook</t>
  </si>
  <si>
    <t>Add Unpresented cheque</t>
  </si>
  <si>
    <t>Less Uncredited Cheques</t>
  </si>
  <si>
    <t>Balance as per bank statement</t>
  </si>
  <si>
    <t>Accounts recievable schedule as at 30 june</t>
  </si>
  <si>
    <t>Name</t>
  </si>
  <si>
    <t>Bonny</t>
  </si>
  <si>
    <t>Oscar Peterson</t>
  </si>
  <si>
    <t xml:space="preserve">Ray </t>
  </si>
  <si>
    <t>Red</t>
  </si>
  <si>
    <t>Total Acc. Recievables</t>
  </si>
  <si>
    <t>Adjustment entries</t>
  </si>
  <si>
    <t xml:space="preserve">Supplies </t>
  </si>
  <si>
    <t>Bal c/f</t>
  </si>
  <si>
    <t>Adjustment</t>
  </si>
  <si>
    <t>Prepaid insurance</t>
  </si>
  <si>
    <t>Accumulated depreciation</t>
  </si>
  <si>
    <t>Acc Depreciation</t>
  </si>
  <si>
    <t>Insurance expense</t>
  </si>
  <si>
    <t>Cashbook</t>
  </si>
  <si>
    <t>Supplies expense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</si>
</sst>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1" fillId="0" borderId="0" xfId="0" applyFont="1"/>
    <xf numFmtId="0" fontId="1" fillId="0" borderId="6" xfId="0" applyFont="1" applyBorder="1"/>
    <xf numFmtId="0" fontId="0" fillId="0" borderId="3" xfId="0" applyBorder="1"/>
    <xf numFmtId="0" fontId="1" fillId="0" borderId="5" xfId="0" applyFont="1" applyBorder="1"/>
    <xf numFmtId="0" fontId="1" fillId="0" borderId="7" xfId="0" applyFont="1" applyBorder="1"/>
    <xf numFmtId="0" fontId="1" fillId="0" borderId="0" xfId="0" applyFont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0" xfId="0" applyFont="1"/>
    <xf numFmtId="0" fontId="0" fillId="0" borderId="7" xfId="0" applyBorder="1"/>
    <xf numFmtId="0" fontId="0" fillId="0" borderId="8" xfId="0" applyBorder="1"/>
    <xf numFmtId="0" fontId="0" fillId="0" borderId="5" xfId="0" applyFont="1" applyBorder="1"/>
    <xf numFmtId="0" fontId="1" fillId="0" borderId="1" xfId="0" applyFont="1" applyBorder="1"/>
    <xf numFmtId="0" fontId="1" fillId="0" borderId="9" xfId="0" applyFont="1" applyBorder="1"/>
    <xf numFmtId="0" fontId="0" fillId="0" borderId="1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D15"/>
  <sheetViews>
    <sheetView workbookViewId="0">
      <selection activeCell="B19" sqref="B19"/>
    </sheetView>
  </sheetViews>
  <sheetFormatPr defaultRowHeight="15"/>
  <cols>
    <col min="2" max="2" width="36.42578125" customWidth="1"/>
  </cols>
  <sheetData>
    <row r="1" spans="2:4">
      <c r="B1" s="10" t="s">
        <v>0</v>
      </c>
      <c r="C1" s="10"/>
      <c r="D1" s="10"/>
    </row>
    <row r="2" spans="2:4" ht="15.75" thickBot="1">
      <c r="B2" s="11" t="s">
        <v>1</v>
      </c>
      <c r="C2" s="11"/>
      <c r="D2" s="11"/>
    </row>
    <row r="3" spans="2:4" ht="15.75" thickBot="1">
      <c r="B3" s="1" t="s">
        <v>2</v>
      </c>
      <c r="C3" s="2" t="s">
        <v>3</v>
      </c>
      <c r="D3" s="2" t="s">
        <v>4</v>
      </c>
    </row>
    <row r="4" spans="2:4">
      <c r="B4" t="s">
        <v>5</v>
      </c>
      <c r="C4" s="3">
        <v>200</v>
      </c>
      <c r="D4" s="3"/>
    </row>
    <row r="5" spans="2:4">
      <c r="B5" t="s">
        <v>6</v>
      </c>
      <c r="C5" s="3">
        <v>250</v>
      </c>
      <c r="D5" s="3"/>
    </row>
    <row r="6" spans="2:4">
      <c r="B6" t="s">
        <v>7</v>
      </c>
      <c r="C6" s="3">
        <v>40</v>
      </c>
      <c r="D6" s="3"/>
    </row>
    <row r="7" spans="2:4">
      <c r="B7" t="s">
        <v>8</v>
      </c>
      <c r="C7" s="3">
        <v>2250</v>
      </c>
      <c r="D7" s="3"/>
    </row>
    <row r="8" spans="2:4">
      <c r="B8" t="s">
        <v>9</v>
      </c>
      <c r="C8" s="3"/>
      <c r="D8" s="3">
        <v>1800</v>
      </c>
    </row>
    <row r="9" spans="2:4">
      <c r="B9" t="s">
        <v>10</v>
      </c>
      <c r="C9" s="3">
        <v>900</v>
      </c>
      <c r="D9" s="3"/>
    </row>
    <row r="10" spans="2:4">
      <c r="B10" t="s">
        <v>11</v>
      </c>
      <c r="C10" s="3"/>
      <c r="D10" s="3">
        <v>2050</v>
      </c>
    </row>
    <row r="11" spans="2:4">
      <c r="B11" t="s">
        <v>12</v>
      </c>
      <c r="C11" s="3"/>
      <c r="D11" s="3">
        <v>2050</v>
      </c>
    </row>
    <row r="12" spans="2:4">
      <c r="B12" t="s">
        <v>13</v>
      </c>
      <c r="C12" s="3">
        <v>2260</v>
      </c>
      <c r="D12" s="3"/>
    </row>
    <row r="13" spans="2:4">
      <c r="C13" s="3"/>
      <c r="D13" s="3"/>
    </row>
    <row r="14" spans="2:4" s="4" customFormat="1" ht="15.75" thickBot="1">
      <c r="B14" s="4" t="s">
        <v>14</v>
      </c>
      <c r="C14" s="5">
        <f>SUM(C4:C13)</f>
        <v>5900</v>
      </c>
      <c r="D14" s="5">
        <f>SUM(D4:D13)</f>
        <v>5900</v>
      </c>
    </row>
    <row r="15" spans="2:4" ht="15.75" thickTop="1"/>
  </sheetData>
  <mergeCells count="2">
    <mergeCell ref="B1:D1"/>
    <mergeCell ref="B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E44"/>
  <sheetViews>
    <sheetView topLeftCell="A26" workbookViewId="0">
      <selection activeCell="B44" sqref="B44"/>
    </sheetView>
  </sheetViews>
  <sheetFormatPr defaultRowHeight="15"/>
  <cols>
    <col min="2" max="2" width="27.7109375" customWidth="1"/>
  </cols>
  <sheetData>
    <row r="2" spans="2:4">
      <c r="B2" s="10" t="s">
        <v>15</v>
      </c>
      <c r="C2" s="10"/>
      <c r="D2" s="10"/>
    </row>
    <row r="3" spans="2:4" ht="28.5" customHeight="1" thickBot="1">
      <c r="B3" s="12" t="s">
        <v>16</v>
      </c>
      <c r="C3" s="12"/>
      <c r="D3" s="12"/>
    </row>
    <row r="4" spans="2:4">
      <c r="B4" s="4" t="s">
        <v>2</v>
      </c>
      <c r="C4" s="6" t="s">
        <v>17</v>
      </c>
      <c r="D4" s="6" t="s">
        <v>17</v>
      </c>
    </row>
    <row r="5" spans="2:4">
      <c r="B5" t="s">
        <v>18</v>
      </c>
      <c r="C5" s="3"/>
      <c r="D5" s="3">
        <v>417500</v>
      </c>
    </row>
    <row r="6" spans="2:4">
      <c r="B6" t="s">
        <v>19</v>
      </c>
      <c r="C6" s="3"/>
      <c r="D6" s="3">
        <v>5000</v>
      </c>
    </row>
    <row r="7" spans="2:4">
      <c r="B7" t="s">
        <v>20</v>
      </c>
      <c r="C7" s="3"/>
      <c r="D7" s="3">
        <f>D5-D6</f>
        <v>412500</v>
      </c>
    </row>
    <row r="8" spans="2:4">
      <c r="B8" t="s">
        <v>21</v>
      </c>
      <c r="C8" s="3"/>
      <c r="D8" s="3"/>
    </row>
    <row r="9" spans="2:4">
      <c r="B9" t="s">
        <v>22</v>
      </c>
      <c r="C9" s="3">
        <v>249500</v>
      </c>
      <c r="D9" s="3"/>
    </row>
    <row r="10" spans="2:4">
      <c r="B10" t="s">
        <v>6</v>
      </c>
      <c r="C10" s="3">
        <v>48000</v>
      </c>
      <c r="D10" s="3"/>
    </row>
    <row r="11" spans="2:4">
      <c r="B11" t="s">
        <v>23</v>
      </c>
      <c r="C11" s="3">
        <v>26000</v>
      </c>
      <c r="D11" s="3"/>
    </row>
    <row r="12" spans="2:4">
      <c r="B12" t="s">
        <v>24</v>
      </c>
      <c r="C12" s="3">
        <v>7500</v>
      </c>
      <c r="D12" s="3"/>
    </row>
    <row r="13" spans="2:4">
      <c r="B13" t="s">
        <v>25</v>
      </c>
      <c r="C13" s="3">
        <v>9000</v>
      </c>
      <c r="D13" s="3"/>
    </row>
    <row r="14" spans="2:4">
      <c r="B14" t="s">
        <v>26</v>
      </c>
      <c r="C14" s="3">
        <f>SUM(C9:C13)</f>
        <v>340000</v>
      </c>
      <c r="D14" s="3">
        <f>-C14</f>
        <v>-340000</v>
      </c>
    </row>
    <row r="15" spans="2:4" s="4" customFormat="1" ht="15.75" thickBot="1">
      <c r="B15" s="4" t="s">
        <v>27</v>
      </c>
      <c r="C15" s="7"/>
      <c r="D15" s="5">
        <f>D7+D14</f>
        <v>72500</v>
      </c>
    </row>
    <row r="16" spans="2:4" ht="15.75" thickTop="1"/>
    <row r="18" spans="2:5">
      <c r="B18" s="10" t="s">
        <v>28</v>
      </c>
      <c r="C18" s="10"/>
    </row>
    <row r="19" spans="2:5" s="4" customFormat="1">
      <c r="B19" s="4" t="s">
        <v>29</v>
      </c>
      <c r="C19" s="9" t="s">
        <v>17</v>
      </c>
    </row>
    <row r="20" spans="2:5">
      <c r="B20" t="s">
        <v>30</v>
      </c>
      <c r="C20">
        <v>152600</v>
      </c>
    </row>
    <row r="21" spans="2:5">
      <c r="B21" t="s">
        <v>31</v>
      </c>
      <c r="C21">
        <f>D15</f>
        <v>72500</v>
      </c>
    </row>
    <row r="22" spans="2:5">
      <c r="B22" t="s">
        <v>32</v>
      </c>
      <c r="C22">
        <v>30000</v>
      </c>
    </row>
    <row r="23" spans="2:5" s="4" customFormat="1" ht="15.75" thickBot="1">
      <c r="B23" s="4" t="s">
        <v>33</v>
      </c>
      <c r="C23" s="8">
        <f>C20+C21-C22</f>
        <v>195100</v>
      </c>
    </row>
    <row r="24" spans="2:5" ht="15.75" thickTop="1"/>
    <row r="27" spans="2:5">
      <c r="B27" s="13" t="s">
        <v>15</v>
      </c>
      <c r="C27" s="13"/>
      <c r="D27" s="13"/>
      <c r="E27" s="13"/>
    </row>
    <row r="28" spans="2:5" ht="15.75" thickBot="1">
      <c r="B28" s="11" t="s">
        <v>34</v>
      </c>
      <c r="C28" s="11"/>
      <c r="D28" s="11"/>
      <c r="E28" s="11"/>
    </row>
    <row r="29" spans="2:5" s="4" customFormat="1" ht="15.75" thickBot="1">
      <c r="B29" s="18" t="s">
        <v>38</v>
      </c>
      <c r="C29" s="19" t="s">
        <v>35</v>
      </c>
      <c r="D29" s="18" t="s">
        <v>36</v>
      </c>
      <c r="E29" s="19" t="s">
        <v>37</v>
      </c>
    </row>
    <row r="30" spans="2:5">
      <c r="B30" t="s">
        <v>8</v>
      </c>
      <c r="C30" s="3">
        <v>199900</v>
      </c>
      <c r="D30">
        <f>69000</f>
        <v>69000</v>
      </c>
      <c r="E30" s="3">
        <f>C30-D30</f>
        <v>130900</v>
      </c>
    </row>
    <row r="31" spans="2:5">
      <c r="C31" s="3"/>
      <c r="E31" s="3"/>
    </row>
    <row r="32" spans="2:5" s="4" customFormat="1">
      <c r="B32" s="4" t="s">
        <v>39</v>
      </c>
      <c r="C32" s="7"/>
      <c r="E32" s="7"/>
    </row>
    <row r="33" spans="2:5" s="14" customFormat="1">
      <c r="B33" s="14" t="s">
        <v>40</v>
      </c>
      <c r="C33" s="17"/>
      <c r="D33" s="14">
        <v>75200</v>
      </c>
      <c r="E33" s="17"/>
    </row>
    <row r="34" spans="2:5">
      <c r="B34" t="s">
        <v>13</v>
      </c>
      <c r="C34" s="3"/>
      <c r="D34">
        <v>31500</v>
      </c>
      <c r="E34" s="3"/>
    </row>
    <row r="35" spans="2:5">
      <c r="B35" t="s">
        <v>41</v>
      </c>
      <c r="C35" s="3"/>
      <c r="D35">
        <f>D33+D34</f>
        <v>106700</v>
      </c>
      <c r="E35" s="3">
        <f>D35</f>
        <v>106700</v>
      </c>
    </row>
    <row r="36" spans="2:5" s="4" customFormat="1" ht="15.75" thickBot="1">
      <c r="B36" s="4" t="s">
        <v>42</v>
      </c>
      <c r="C36" s="7"/>
      <c r="E36" s="5">
        <f>E35+E30</f>
        <v>237600</v>
      </c>
    </row>
    <row r="37" spans="2:5" ht="15.75" thickTop="1">
      <c r="C37" s="3"/>
      <c r="E37" s="3"/>
    </row>
    <row r="38" spans="2:5">
      <c r="B38" s="4" t="s">
        <v>43</v>
      </c>
      <c r="C38" s="3"/>
      <c r="E38" s="3"/>
    </row>
    <row r="39" spans="2:5">
      <c r="B39" t="s">
        <v>44</v>
      </c>
      <c r="C39" s="3"/>
      <c r="E39" s="3">
        <f>C23</f>
        <v>195100</v>
      </c>
    </row>
    <row r="40" spans="2:5">
      <c r="C40" s="3"/>
      <c r="E40" s="3"/>
    </row>
    <row r="41" spans="2:5">
      <c r="B41" s="4" t="s">
        <v>45</v>
      </c>
      <c r="C41" s="3"/>
      <c r="E41" s="3"/>
    </row>
    <row r="42" spans="2:5">
      <c r="B42" t="s">
        <v>12</v>
      </c>
      <c r="C42" s="3"/>
      <c r="E42" s="3">
        <v>42500</v>
      </c>
    </row>
    <row r="43" spans="2:5" s="4" customFormat="1" ht="15.75" thickBot="1">
      <c r="B43" s="4" t="s">
        <v>46</v>
      </c>
      <c r="C43" s="7"/>
      <c r="E43" s="5">
        <f>SUM(E39:E42)</f>
        <v>237600</v>
      </c>
    </row>
    <row r="44" spans="2:5" ht="15.75" thickTop="1"/>
  </sheetData>
  <mergeCells count="5">
    <mergeCell ref="B28:E28"/>
    <mergeCell ref="B2:D2"/>
    <mergeCell ref="B3:D3"/>
    <mergeCell ref="B18:C18"/>
    <mergeCell ref="B27:E27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2:C5"/>
  <sheetViews>
    <sheetView workbookViewId="0">
      <selection activeCell="B6" sqref="B6"/>
    </sheetView>
  </sheetViews>
  <sheetFormatPr defaultRowHeight="15"/>
  <cols>
    <col min="2" max="2" width="26.5703125" bestFit="1" customWidth="1"/>
  </cols>
  <sheetData>
    <row r="2" spans="2:3">
      <c r="B2" t="s">
        <v>47</v>
      </c>
      <c r="C2">
        <v>12000</v>
      </c>
    </row>
    <row r="3" spans="2:3">
      <c r="B3" t="s">
        <v>48</v>
      </c>
      <c r="C3">
        <v>49000</v>
      </c>
    </row>
    <row r="4" spans="2:3">
      <c r="B4" t="s">
        <v>49</v>
      </c>
      <c r="C4">
        <v>49000</v>
      </c>
    </row>
    <row r="5" spans="2:3">
      <c r="B5" t="s">
        <v>50</v>
      </c>
      <c r="C5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8"/>
  <sheetViews>
    <sheetView workbookViewId="0">
      <selection activeCell="D20" sqref="D20"/>
    </sheetView>
  </sheetViews>
  <sheetFormatPr defaultRowHeight="15"/>
  <cols>
    <col min="2" max="2" width="16.42578125" customWidth="1"/>
    <col min="4" max="4" width="19.7109375" bestFit="1" customWidth="1"/>
  </cols>
  <sheetData>
    <row r="2" spans="2:5">
      <c r="B2" t="s">
        <v>51</v>
      </c>
    </row>
    <row r="4" spans="2:5" ht="15.75" thickBot="1">
      <c r="B4" s="11" t="s">
        <v>52</v>
      </c>
      <c r="C4" s="11"/>
      <c r="D4" s="11"/>
      <c r="E4" s="11"/>
    </row>
    <row r="5" spans="2:5">
      <c r="B5" t="s">
        <v>53</v>
      </c>
      <c r="C5">
        <v>1563</v>
      </c>
      <c r="D5" s="21" t="s">
        <v>54</v>
      </c>
      <c r="E5">
        <v>45</v>
      </c>
    </row>
    <row r="6" spans="2:5">
      <c r="D6" s="16" t="s">
        <v>55</v>
      </c>
      <c r="E6">
        <v>72</v>
      </c>
    </row>
    <row r="7" spans="2:5">
      <c r="D7" s="16" t="s">
        <v>56</v>
      </c>
      <c r="E7">
        <f>E8-E6-E5</f>
        <v>1446</v>
      </c>
    </row>
    <row r="8" spans="2:5" ht="15.75" thickBot="1">
      <c r="C8" s="22">
        <f>C5</f>
        <v>1563</v>
      </c>
      <c r="D8" s="16"/>
      <c r="E8" s="15">
        <f>C8</f>
        <v>1563</v>
      </c>
    </row>
    <row r="9" spans="2:5" ht="15.75" thickTop="1"/>
    <row r="11" spans="2:5">
      <c r="B11" s="10" t="s">
        <v>57</v>
      </c>
      <c r="C11" s="10"/>
      <c r="D11" s="10"/>
    </row>
    <row r="12" spans="2:5">
      <c r="B12" t="s">
        <v>58</v>
      </c>
      <c r="E12">
        <f>E7</f>
        <v>1446</v>
      </c>
    </row>
    <row r="14" spans="2:5">
      <c r="B14" t="s">
        <v>59</v>
      </c>
      <c r="E14">
        <v>654</v>
      </c>
    </row>
    <row r="15" spans="2:5">
      <c r="E15" s="4">
        <f>E12+E14</f>
        <v>2100</v>
      </c>
    </row>
    <row r="16" spans="2:5">
      <c r="B16" t="s">
        <v>60</v>
      </c>
      <c r="E16">
        <v>900</v>
      </c>
    </row>
    <row r="17" spans="2:5" s="4" customFormat="1" ht="15.75" thickBot="1">
      <c r="B17" s="4" t="s">
        <v>61</v>
      </c>
      <c r="E17" s="8">
        <f>E15-E16</f>
        <v>1200</v>
      </c>
    </row>
    <row r="18" spans="2:5" ht="15.75" thickTop="1"/>
  </sheetData>
  <mergeCells count="2">
    <mergeCell ref="B4:E4"/>
    <mergeCell ref="B11:D1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C9"/>
  <sheetViews>
    <sheetView workbookViewId="0">
      <selection activeCell="C16" sqref="C16"/>
    </sheetView>
  </sheetViews>
  <sheetFormatPr defaultRowHeight="15"/>
  <cols>
    <col min="2" max="2" width="20.7109375" bestFit="1" customWidth="1"/>
  </cols>
  <sheetData>
    <row r="2" spans="2:3" ht="32.25" customHeight="1">
      <c r="B2" s="23" t="s">
        <v>62</v>
      </c>
      <c r="C2" s="23"/>
    </row>
    <row r="3" spans="2:3">
      <c r="B3" t="s">
        <v>63</v>
      </c>
      <c r="C3" s="3" t="s">
        <v>17</v>
      </c>
    </row>
    <row r="4" spans="2:3">
      <c r="B4" t="s">
        <v>64</v>
      </c>
      <c r="C4" s="3">
        <v>900</v>
      </c>
    </row>
    <row r="5" spans="2:3">
      <c r="B5" t="s">
        <v>65</v>
      </c>
      <c r="C5" s="3">
        <v>300</v>
      </c>
    </row>
    <row r="6" spans="2:3">
      <c r="B6" t="s">
        <v>66</v>
      </c>
      <c r="C6" s="3">
        <v>40</v>
      </c>
    </row>
    <row r="7" spans="2:3">
      <c r="B7" t="s">
        <v>67</v>
      </c>
      <c r="C7" s="3">
        <v>650</v>
      </c>
    </row>
    <row r="8" spans="2:3" s="4" customFormat="1" ht="15.75" thickBot="1">
      <c r="B8" s="4" t="s">
        <v>68</v>
      </c>
      <c r="C8" s="5">
        <f>SUM(C4:C7)</f>
        <v>1890</v>
      </c>
    </row>
    <row r="9" spans="2:3" ht="15.75" thickTop="1"/>
  </sheetData>
  <mergeCells count="1">
    <mergeCell ref="B2:C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B2:J25"/>
  <sheetViews>
    <sheetView tabSelected="1" workbookViewId="0">
      <selection activeCell="H21" sqref="H21"/>
    </sheetView>
  </sheetViews>
  <sheetFormatPr defaultRowHeight="15"/>
  <sheetData>
    <row r="2" spans="2:10">
      <c r="B2" t="s">
        <v>69</v>
      </c>
    </row>
    <row r="3" spans="2:10" ht="15.75" thickBot="1">
      <c r="B3" s="20" t="s">
        <v>70</v>
      </c>
      <c r="C3" s="20"/>
      <c r="D3" s="20"/>
      <c r="E3" s="20"/>
      <c r="G3" s="20" t="s">
        <v>73</v>
      </c>
      <c r="H3" s="20"/>
      <c r="I3" s="20"/>
      <c r="J3" s="20"/>
    </row>
    <row r="4" spans="2:10">
      <c r="B4" t="s">
        <v>53</v>
      </c>
      <c r="C4">
        <v>325</v>
      </c>
      <c r="D4" s="21" t="s">
        <v>72</v>
      </c>
      <c r="E4">
        <f>E8-E7</f>
        <v>150</v>
      </c>
      <c r="G4" t="s">
        <v>53</v>
      </c>
      <c r="H4">
        <v>700</v>
      </c>
      <c r="I4" s="21" t="s">
        <v>72</v>
      </c>
      <c r="J4">
        <f>J8-J7</f>
        <v>500</v>
      </c>
    </row>
    <row r="5" spans="2:10">
      <c r="D5" s="16"/>
      <c r="I5" s="16"/>
    </row>
    <row r="6" spans="2:10">
      <c r="D6" s="16"/>
      <c r="I6" s="16"/>
    </row>
    <row r="7" spans="2:10">
      <c r="D7" s="16" t="s">
        <v>71</v>
      </c>
      <c r="E7">
        <v>175</v>
      </c>
      <c r="I7" s="16" t="s">
        <v>71</v>
      </c>
      <c r="J7">
        <v>200</v>
      </c>
    </row>
    <row r="8" spans="2:10" ht="15.75" thickBot="1">
      <c r="C8" s="22">
        <f>C4</f>
        <v>325</v>
      </c>
      <c r="D8" s="16"/>
      <c r="E8" s="15">
        <f>C8</f>
        <v>325</v>
      </c>
      <c r="H8" s="22">
        <f>H4</f>
        <v>700</v>
      </c>
      <c r="I8" s="16"/>
      <c r="J8" s="15">
        <f>H8</f>
        <v>700</v>
      </c>
    </row>
    <row r="9" spans="2:10" ht="15.75" thickTop="1"/>
    <row r="11" spans="2:10" ht="15.75" thickBot="1">
      <c r="B11" s="20" t="s">
        <v>74</v>
      </c>
      <c r="C11" s="20"/>
      <c r="D11" s="20"/>
      <c r="E11" s="20"/>
      <c r="G11" s="20" t="s">
        <v>23</v>
      </c>
      <c r="H11" s="20"/>
      <c r="I11" s="20"/>
      <c r="J11" s="20"/>
    </row>
    <row r="12" spans="2:10">
      <c r="D12" s="21" t="s">
        <v>53</v>
      </c>
      <c r="E12">
        <v>600</v>
      </c>
      <c r="G12" t="s">
        <v>75</v>
      </c>
      <c r="H12">
        <v>600</v>
      </c>
      <c r="I12" s="21" t="s">
        <v>71</v>
      </c>
      <c r="J12">
        <f>H12</f>
        <v>600</v>
      </c>
    </row>
    <row r="13" spans="2:10">
      <c r="D13" s="16" t="s">
        <v>23</v>
      </c>
      <c r="E13">
        <v>600</v>
      </c>
      <c r="I13" s="16"/>
    </row>
    <row r="14" spans="2:10">
      <c r="D14" s="16"/>
      <c r="I14" s="16"/>
    </row>
    <row r="15" spans="2:10">
      <c r="B15" t="s">
        <v>71</v>
      </c>
      <c r="D15" s="16"/>
      <c r="I15" s="16"/>
    </row>
    <row r="16" spans="2:10" ht="15.75" thickBot="1">
      <c r="C16" s="22">
        <f>E16</f>
        <v>1200</v>
      </c>
      <c r="D16" s="16"/>
      <c r="E16" s="15">
        <f>E12+E13</f>
        <v>1200</v>
      </c>
      <c r="H16" s="22">
        <f>H12</f>
        <v>600</v>
      </c>
      <c r="I16" s="16"/>
      <c r="J16" s="15">
        <f>J12</f>
        <v>600</v>
      </c>
    </row>
    <row r="17" spans="2:10" ht="15.75" thickTop="1"/>
    <row r="19" spans="2:10" ht="15.75" thickBot="1">
      <c r="B19" s="20" t="s">
        <v>76</v>
      </c>
      <c r="C19" s="20"/>
      <c r="D19" s="20"/>
      <c r="E19" s="20"/>
      <c r="G19" s="20" t="s">
        <v>78</v>
      </c>
      <c r="H19" s="20"/>
      <c r="I19" s="20"/>
      <c r="J19" s="20"/>
    </row>
    <row r="20" spans="2:10">
      <c r="B20" t="s">
        <v>77</v>
      </c>
      <c r="C20">
        <v>500</v>
      </c>
      <c r="D20" s="21" t="s">
        <v>71</v>
      </c>
      <c r="E20">
        <f>C20</f>
        <v>500</v>
      </c>
      <c r="G20" t="s">
        <v>77</v>
      </c>
      <c r="H20">
        <v>150</v>
      </c>
      <c r="I20" s="21" t="s">
        <v>71</v>
      </c>
      <c r="J20">
        <f>H20</f>
        <v>150</v>
      </c>
    </row>
    <row r="21" spans="2:10">
      <c r="D21" s="16"/>
      <c r="I21" s="16"/>
    </row>
    <row r="22" spans="2:10">
      <c r="D22" s="16"/>
      <c r="I22" s="16"/>
    </row>
    <row r="23" spans="2:10">
      <c r="D23" s="16"/>
      <c r="I23" s="16"/>
    </row>
    <row r="24" spans="2:10" ht="15.75" thickBot="1">
      <c r="C24" s="22">
        <f>C20</f>
        <v>500</v>
      </c>
      <c r="D24" s="16"/>
      <c r="E24" s="15">
        <f>E20</f>
        <v>500</v>
      </c>
      <c r="H24" s="22">
        <f>H20</f>
        <v>150</v>
      </c>
      <c r="I24" s="16"/>
      <c r="J24" s="15">
        <f>J20</f>
        <v>150</v>
      </c>
    </row>
    <row r="25" spans="2:10" ht="15.75" thickTop="1"/>
  </sheetData>
  <mergeCells count="6">
    <mergeCell ref="B3:E3"/>
    <mergeCell ref="G3:J3"/>
    <mergeCell ref="B11:E11"/>
    <mergeCell ref="G11:J11"/>
    <mergeCell ref="B19:E19"/>
    <mergeCell ref="G19:J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Trial balance</vt:lpstr>
      <vt:lpstr>Income statement</vt:lpstr>
      <vt:lpstr>Question 2</vt:lpstr>
      <vt:lpstr>Question 3</vt:lpstr>
      <vt:lpstr>Question 4</vt:lpstr>
      <vt:lpstr>Question 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Catherine Mbithe</dc:creator>
  <cp:lastModifiedBy>Catherine Mbithe</cp:lastModifiedBy>
  <dcterms:created xsi:type="dcterms:W3CDTF">2020-05-05T19:26:07Z</dcterms:created>
  <dcterms:modified xsi:type="dcterms:W3CDTF">2020-05-05T20:57:33Z</dcterms:modified>
</cp:coreProperties>
</file>