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Jobs\"/>
    </mc:Choice>
  </mc:AlternateContent>
  <xr:revisionPtr revIDLastSave="0" documentId="13_ncr:1_{4931F05B-DD86-43DA-B95E-B5331022E15C}" xr6:coauthVersionLast="45" xr6:coauthVersionMax="45" xr10:uidLastSave="{00000000-0000-0000-0000-000000000000}"/>
  <bookViews>
    <workbookView xWindow="-120" yWindow="-120" windowWidth="20730" windowHeight="11160" xr2:uid="{8132EC2E-7203-46C3-ABB8-02FCED61ED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4" i="1" l="1"/>
  <c r="E47" i="1"/>
  <c r="E60" i="1"/>
  <c r="E63" i="1"/>
  <c r="E35" i="1"/>
  <c r="E36" i="1"/>
  <c r="E37" i="1"/>
  <c r="E38" i="1"/>
  <c r="E39" i="1"/>
  <c r="E40" i="1"/>
  <c r="E41" i="1"/>
  <c r="E42" i="1"/>
  <c r="E43" i="1"/>
  <c r="E44" i="1"/>
  <c r="E45" i="1"/>
  <c r="E46" i="1"/>
  <c r="E48" i="1"/>
  <c r="E49" i="1"/>
  <c r="E50" i="1"/>
  <c r="E51" i="1"/>
  <c r="E52" i="1"/>
  <c r="E53" i="1"/>
  <c r="E54" i="1"/>
  <c r="E55" i="1"/>
  <c r="E56" i="1"/>
  <c r="E57" i="1"/>
  <c r="E58" i="1"/>
  <c r="E59" i="1"/>
  <c r="E61" i="1"/>
  <c r="E62" i="1"/>
  <c r="D13" i="1"/>
  <c r="D14" i="1"/>
  <c r="D15" i="1"/>
  <c r="D12" i="1"/>
  <c r="D5" i="1"/>
  <c r="D6" i="1"/>
  <c r="D7" i="1"/>
  <c r="D8" i="1"/>
  <c r="D4" i="1"/>
  <c r="D9" i="1" s="1"/>
  <c r="D16" i="1" l="1"/>
  <c r="C40" i="1" l="1"/>
  <c r="D40" i="1" s="1"/>
  <c r="C44" i="1"/>
  <c r="D44" i="1" s="1"/>
  <c r="C48" i="1"/>
  <c r="D48" i="1" s="1"/>
  <c r="C52" i="1"/>
  <c r="D52" i="1" s="1"/>
  <c r="C56" i="1"/>
  <c r="D56" i="1" s="1"/>
  <c r="C60" i="1"/>
  <c r="D60" i="1" s="1"/>
  <c r="C36" i="1"/>
  <c r="D36" i="1" s="1"/>
  <c r="C51" i="1"/>
  <c r="D51" i="1" s="1"/>
  <c r="C63" i="1"/>
  <c r="D63" i="1" s="1"/>
  <c r="C41" i="1"/>
  <c r="D41" i="1" s="1"/>
  <c r="C45" i="1"/>
  <c r="D45" i="1" s="1"/>
  <c r="C49" i="1"/>
  <c r="D49" i="1" s="1"/>
  <c r="C53" i="1"/>
  <c r="D53" i="1" s="1"/>
  <c r="C57" i="1"/>
  <c r="D57" i="1" s="1"/>
  <c r="C61" i="1"/>
  <c r="D61" i="1" s="1"/>
  <c r="C37" i="1"/>
  <c r="D37" i="1" s="1"/>
  <c r="C59" i="1"/>
  <c r="D59" i="1" s="1"/>
  <c r="C38" i="1"/>
  <c r="D38" i="1" s="1"/>
  <c r="C42" i="1"/>
  <c r="D42" i="1" s="1"/>
  <c r="C46" i="1"/>
  <c r="D46" i="1" s="1"/>
  <c r="C50" i="1"/>
  <c r="D50" i="1" s="1"/>
  <c r="C54" i="1"/>
  <c r="D54" i="1" s="1"/>
  <c r="C58" i="1"/>
  <c r="D58" i="1" s="1"/>
  <c r="C62" i="1"/>
  <c r="D62" i="1" s="1"/>
  <c r="C35" i="1"/>
  <c r="D35" i="1" s="1"/>
  <c r="C39" i="1"/>
  <c r="D39" i="1" s="1"/>
  <c r="C43" i="1"/>
  <c r="D43" i="1" s="1"/>
  <c r="C47" i="1"/>
  <c r="D47" i="1" s="1"/>
  <c r="C55" i="1"/>
  <c r="D55" i="1" s="1"/>
  <c r="C34" i="1"/>
  <c r="D34" i="1" s="1"/>
</calcChain>
</file>

<file path=xl/sharedStrings.xml><?xml version="1.0" encoding="utf-8"?>
<sst xmlns="http://schemas.openxmlformats.org/spreadsheetml/2006/main" count="42" uniqueCount="41">
  <si>
    <t>EXERCISE 4: IDENTIFYING FIXED AND VARIABLE COSTS AND CALCULATING THE CONTRIBUTION MARGIN AND THE PV RATIO</t>
  </si>
  <si>
    <t>1. Total Fixed Costs</t>
  </si>
  <si>
    <t>Bus and Driver</t>
  </si>
  <si>
    <t>Unit Cost</t>
  </si>
  <si>
    <t>Days/Events</t>
  </si>
  <si>
    <t>Total costs</t>
  </si>
  <si>
    <t>Travel guide</t>
  </si>
  <si>
    <t>Advertising</t>
  </si>
  <si>
    <t>Events and Attractions</t>
  </si>
  <si>
    <t>Other Fixed Costs</t>
  </si>
  <si>
    <t>Total Fixed Costs</t>
  </si>
  <si>
    <t>2. Vaiable Costs (Per Client)</t>
  </si>
  <si>
    <t>Meals</t>
  </si>
  <si>
    <t>Unit costs</t>
  </si>
  <si>
    <t>Units</t>
  </si>
  <si>
    <t>Hotel Rooms</t>
  </si>
  <si>
    <t>Miscellaneous</t>
  </si>
  <si>
    <t>Total Variavle Cost per Client</t>
  </si>
  <si>
    <t>3.  Contribution margin (per client)</t>
  </si>
  <si>
    <t xml:space="preserve">Contribution magin per client = Price per client - Variable cost per client </t>
  </si>
  <si>
    <t xml:space="preserve"> = 1700 - 460 = $1,240 </t>
  </si>
  <si>
    <t xml:space="preserve">4. PV ratio </t>
  </si>
  <si>
    <t>PV Ratio = (Contribution margin/sales)*100 = (1240/1700)*100 = 72.94%</t>
  </si>
  <si>
    <t xml:space="preserve">5. The number of clients needed to break even </t>
  </si>
  <si>
    <t>Break even = Fixed Cost/Contribution per client = 17280/1240 = 13.94</t>
  </si>
  <si>
    <t>6. The number of clients needed if Parkway wants to generate a $5,000 profit</t>
  </si>
  <si>
    <t>Number of clients needed to generate $5,000 profit = (Fixed Cost + Target Profit)/Contribution per client</t>
  </si>
  <si>
    <t>= (17280 + 5000)/1240 = 17.96</t>
  </si>
  <si>
    <t>approximately 18 clients</t>
  </si>
  <si>
    <t>Approximately 14 clients</t>
  </si>
  <si>
    <t>Break-even point Chart</t>
  </si>
  <si>
    <t>Clients</t>
  </si>
  <si>
    <t>Fixed Costs</t>
  </si>
  <si>
    <t>Variable Costs</t>
  </si>
  <si>
    <t>Total Costs</t>
  </si>
  <si>
    <t>Revenue</t>
  </si>
  <si>
    <t xml:space="preserve">Break Even point = Fixed Costs / (Price per client-Variable Cost per client) = 17140/(1700-460) = 13.82 or 14 clients </t>
  </si>
  <si>
    <t>Cash Break even point = Fixed Costs - Non-Cash Expenses/price per Unit-Variable Cost per unit</t>
  </si>
  <si>
    <t>= 17140-460 = 16,680</t>
  </si>
  <si>
    <t xml:space="preserve">Profit break even point = Total revenue at unit break even point - total costs at unit price break even point </t>
  </si>
  <si>
    <t>= (13.82*1700)-[17140+(460*13.82)] -3.2 or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</si>
</sst>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8" fontId="0" fillId="0" borderId="0" xfId="0" applyNumberFormat="1"/>
    <xf numFmtId="2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Break-Even</a:t>
            </a:r>
            <a:r>
              <a:rPr lang="en-US" baseline="0"/>
              <a:t> Point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Sheet1!$B$33</c:f>
              <c:strCache>
                <c:ptCount val="1"/>
                <c:pt idx="0">
                  <c:v>Fixed Costs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Sheet1!$B$34:$B$63</c:f>
              <c:numCache>
                <c:formatCode>0.00</c:formatCode>
                <c:ptCount val="30"/>
                <c:pt idx="0">
                  <c:v>17140</c:v>
                </c:pt>
                <c:pt idx="1">
                  <c:v>17140</c:v>
                </c:pt>
                <c:pt idx="2">
                  <c:v>17140</c:v>
                </c:pt>
                <c:pt idx="3">
                  <c:v>17140</c:v>
                </c:pt>
                <c:pt idx="4">
                  <c:v>17140</c:v>
                </c:pt>
                <c:pt idx="5">
                  <c:v>17140</c:v>
                </c:pt>
                <c:pt idx="6">
                  <c:v>17140</c:v>
                </c:pt>
                <c:pt idx="7">
                  <c:v>17140</c:v>
                </c:pt>
                <c:pt idx="8">
                  <c:v>17140</c:v>
                </c:pt>
                <c:pt idx="9">
                  <c:v>17140</c:v>
                </c:pt>
                <c:pt idx="10">
                  <c:v>17140</c:v>
                </c:pt>
                <c:pt idx="11">
                  <c:v>17140</c:v>
                </c:pt>
                <c:pt idx="12">
                  <c:v>17140</c:v>
                </c:pt>
                <c:pt idx="13">
                  <c:v>17140</c:v>
                </c:pt>
                <c:pt idx="14">
                  <c:v>17140</c:v>
                </c:pt>
                <c:pt idx="15">
                  <c:v>17140</c:v>
                </c:pt>
                <c:pt idx="16">
                  <c:v>17140</c:v>
                </c:pt>
                <c:pt idx="17">
                  <c:v>17140</c:v>
                </c:pt>
                <c:pt idx="18">
                  <c:v>17140</c:v>
                </c:pt>
                <c:pt idx="19">
                  <c:v>17140</c:v>
                </c:pt>
                <c:pt idx="20">
                  <c:v>17140</c:v>
                </c:pt>
                <c:pt idx="21">
                  <c:v>17140</c:v>
                </c:pt>
                <c:pt idx="22">
                  <c:v>17140</c:v>
                </c:pt>
                <c:pt idx="23">
                  <c:v>17140</c:v>
                </c:pt>
                <c:pt idx="24">
                  <c:v>17140</c:v>
                </c:pt>
                <c:pt idx="25">
                  <c:v>17140</c:v>
                </c:pt>
                <c:pt idx="26">
                  <c:v>17140</c:v>
                </c:pt>
                <c:pt idx="27">
                  <c:v>17140</c:v>
                </c:pt>
                <c:pt idx="28">
                  <c:v>17140</c:v>
                </c:pt>
                <c:pt idx="29">
                  <c:v>17140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7-40EA-B313-48F648A6D8B8}"/>
            </c:ext>
          </c:extLst>
        </c:ser>
        <c:ser>
          <c:idx val="1"/>
          <c:order val="1"/>
          <c:tx>
            <c:strRef>
              <c:f>Sheet1!$C$33</c:f>
              <c:strCache>
                <c:ptCount val="1"/>
                <c:pt idx="0">
                  <c:v>Variable Costs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Sheet1!$C$34:$C$63</c:f>
              <c:numCache>
                <c:formatCode>General</c:formatCode>
                <c:ptCount val="30"/>
                <c:pt idx="0">
                  <c:v>460</c:v>
                </c:pt>
                <c:pt idx="1">
                  <c:v>920</c:v>
                </c:pt>
                <c:pt idx="2">
                  <c:v>1380</c:v>
                </c:pt>
                <c:pt idx="3">
                  <c:v>1840</c:v>
                </c:pt>
                <c:pt idx="4">
                  <c:v>2300</c:v>
                </c:pt>
                <c:pt idx="5">
                  <c:v>2760</c:v>
                </c:pt>
                <c:pt idx="6">
                  <c:v>3220</c:v>
                </c:pt>
                <c:pt idx="7">
                  <c:v>3680</c:v>
                </c:pt>
                <c:pt idx="8">
                  <c:v>4140</c:v>
                </c:pt>
                <c:pt idx="9">
                  <c:v>4600</c:v>
                </c:pt>
                <c:pt idx="10">
                  <c:v>5060</c:v>
                </c:pt>
                <c:pt idx="11">
                  <c:v>5520</c:v>
                </c:pt>
                <c:pt idx="12">
                  <c:v>5980</c:v>
                </c:pt>
                <c:pt idx="13">
                  <c:v>6440</c:v>
                </c:pt>
                <c:pt idx="14">
                  <c:v>6900</c:v>
                </c:pt>
                <c:pt idx="15">
                  <c:v>7360</c:v>
                </c:pt>
                <c:pt idx="16">
                  <c:v>7820</c:v>
                </c:pt>
                <c:pt idx="17">
                  <c:v>8280</c:v>
                </c:pt>
                <c:pt idx="18">
                  <c:v>8740</c:v>
                </c:pt>
                <c:pt idx="19">
                  <c:v>9200</c:v>
                </c:pt>
                <c:pt idx="20">
                  <c:v>9660</c:v>
                </c:pt>
                <c:pt idx="21">
                  <c:v>10120</c:v>
                </c:pt>
                <c:pt idx="22">
                  <c:v>10580</c:v>
                </c:pt>
                <c:pt idx="23">
                  <c:v>11040</c:v>
                </c:pt>
                <c:pt idx="24">
                  <c:v>11500</c:v>
                </c:pt>
                <c:pt idx="25">
                  <c:v>11960</c:v>
                </c:pt>
                <c:pt idx="26">
                  <c:v>12420</c:v>
                </c:pt>
                <c:pt idx="27">
                  <c:v>12880</c:v>
                </c:pt>
                <c:pt idx="28">
                  <c:v>13340</c:v>
                </c:pt>
                <c:pt idx="29">
                  <c:v>13800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F7-40EA-B313-48F648A6D8B8}"/>
            </c:ext>
          </c:extLst>
        </c:ser>
        <c:ser>
          <c:idx val="2"/>
          <c:order val="2"/>
          <c:tx>
            <c:strRef>
              <c:f>Sheet1!$D$33</c:f>
              <c:strCache>
                <c:ptCount val="1"/>
                <c:pt idx="0">
                  <c:v>Total Costs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Sheet1!$D$34:$D$63</c:f>
              <c:numCache>
                <c:formatCode>0.00</c:formatCode>
                <c:ptCount val="30"/>
                <c:pt idx="0">
                  <c:v>17600</c:v>
                </c:pt>
                <c:pt idx="1">
                  <c:v>18060</c:v>
                </c:pt>
                <c:pt idx="2">
                  <c:v>18520</c:v>
                </c:pt>
                <c:pt idx="3">
                  <c:v>18980</c:v>
                </c:pt>
                <c:pt idx="4">
                  <c:v>19440</c:v>
                </c:pt>
                <c:pt idx="5">
                  <c:v>19900</c:v>
                </c:pt>
                <c:pt idx="6">
                  <c:v>20360</c:v>
                </c:pt>
                <c:pt idx="7">
                  <c:v>20820</c:v>
                </c:pt>
                <c:pt idx="8">
                  <c:v>21280</c:v>
                </c:pt>
                <c:pt idx="9">
                  <c:v>21740</c:v>
                </c:pt>
                <c:pt idx="10">
                  <c:v>22200</c:v>
                </c:pt>
                <c:pt idx="11">
                  <c:v>22660</c:v>
                </c:pt>
                <c:pt idx="12">
                  <c:v>23120</c:v>
                </c:pt>
                <c:pt idx="13">
                  <c:v>23580</c:v>
                </c:pt>
                <c:pt idx="14">
                  <c:v>24040</c:v>
                </c:pt>
                <c:pt idx="15">
                  <c:v>24500</c:v>
                </c:pt>
                <c:pt idx="16">
                  <c:v>24960</c:v>
                </c:pt>
                <c:pt idx="17">
                  <c:v>25420</c:v>
                </c:pt>
                <c:pt idx="18">
                  <c:v>25880</c:v>
                </c:pt>
                <c:pt idx="19">
                  <c:v>26340</c:v>
                </c:pt>
                <c:pt idx="20">
                  <c:v>26800</c:v>
                </c:pt>
                <c:pt idx="21">
                  <c:v>27260</c:v>
                </c:pt>
                <c:pt idx="22">
                  <c:v>27720</c:v>
                </c:pt>
                <c:pt idx="23">
                  <c:v>28180</c:v>
                </c:pt>
                <c:pt idx="24">
                  <c:v>28640</c:v>
                </c:pt>
                <c:pt idx="25">
                  <c:v>29100</c:v>
                </c:pt>
                <c:pt idx="26">
                  <c:v>29560</c:v>
                </c:pt>
                <c:pt idx="27">
                  <c:v>30020</c:v>
                </c:pt>
                <c:pt idx="28">
                  <c:v>30480</c:v>
                </c:pt>
                <c:pt idx="29">
                  <c:v>30940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F7-40EA-B313-48F648A6D8B8}"/>
            </c:ext>
          </c:extLst>
        </c:ser>
        <c:ser>
          <c:idx val="3"/>
          <c:order val="3"/>
          <c:tx>
            <c:strRef>
              <c:f>Sheet1!$E$33</c:f>
              <c:strCache>
                <c:ptCount val="1"/>
                <c:pt idx="0">
                  <c:v>Revenue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Sheet1!$E$34:$E$63</c:f>
              <c:numCache>
                <c:formatCode>General</c:formatCode>
                <c:ptCount val="30"/>
                <c:pt idx="0">
                  <c:v>1700</c:v>
                </c:pt>
                <c:pt idx="1">
                  <c:v>3400</c:v>
                </c:pt>
                <c:pt idx="2">
                  <c:v>5100</c:v>
                </c:pt>
                <c:pt idx="3">
                  <c:v>6800</c:v>
                </c:pt>
                <c:pt idx="4">
                  <c:v>8500</c:v>
                </c:pt>
                <c:pt idx="5">
                  <c:v>10200</c:v>
                </c:pt>
                <c:pt idx="6">
                  <c:v>11900</c:v>
                </c:pt>
                <c:pt idx="7">
                  <c:v>13600</c:v>
                </c:pt>
                <c:pt idx="8">
                  <c:v>15300</c:v>
                </c:pt>
                <c:pt idx="9">
                  <c:v>17000</c:v>
                </c:pt>
                <c:pt idx="10">
                  <c:v>18700</c:v>
                </c:pt>
                <c:pt idx="11">
                  <c:v>20400</c:v>
                </c:pt>
                <c:pt idx="12">
                  <c:v>22100</c:v>
                </c:pt>
                <c:pt idx="13">
                  <c:v>23800</c:v>
                </c:pt>
                <c:pt idx="14">
                  <c:v>25500</c:v>
                </c:pt>
                <c:pt idx="15">
                  <c:v>27200</c:v>
                </c:pt>
                <c:pt idx="16">
                  <c:v>28900</c:v>
                </c:pt>
                <c:pt idx="17">
                  <c:v>30600</c:v>
                </c:pt>
                <c:pt idx="18">
                  <c:v>32300</c:v>
                </c:pt>
                <c:pt idx="19">
                  <c:v>34000</c:v>
                </c:pt>
                <c:pt idx="20">
                  <c:v>35700</c:v>
                </c:pt>
                <c:pt idx="21">
                  <c:v>37400</c:v>
                </c:pt>
                <c:pt idx="22">
                  <c:v>39100</c:v>
                </c:pt>
                <c:pt idx="23">
                  <c:v>40800</c:v>
                </c:pt>
                <c:pt idx="24">
                  <c:v>42500</c:v>
                </c:pt>
                <c:pt idx="25">
                  <c:v>44200</c:v>
                </c:pt>
                <c:pt idx="26">
                  <c:v>45900</c:v>
                </c:pt>
                <c:pt idx="27">
                  <c:v>47600</c:v>
                </c:pt>
                <c:pt idx="28">
                  <c:v>49300</c:v>
                </c:pt>
                <c:pt idx="29">
                  <c:v>51000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F7-40EA-B313-48F648A6D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9625928"/>
        <c:axId val="279626912"/>
      </c:lineChart>
      <c:scatterChart>
        <c:scatterStyle val="lineMarker"/>
        <c:varyColors val="0"/>
        <c:ser>
          <c:idx val="4"/>
          <c:order val="4"/>
          <c:tx>
            <c:v>BEP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errBars>
            <c:errDir val="y"/>
            <c:errBarType val="minus"/>
            <c:errValType val="percentage"/>
            <c:noEndCap val="1"/>
            <c:val val="10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23580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CF7-40EA-B313-48F648A6D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9625928"/>
        <c:axId val="279626912"/>
      </c:scatterChart>
      <c:catAx>
        <c:axId val="279625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Clients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626912"/>
        <c:crosses val="autoZero"/>
        <c:auto val="1"/>
        <c:lblAlgn val="ctr"/>
        <c:lblOffset val="100"/>
        <c:noMultiLvlLbl val="0"/>
      </c:catAx>
      <c:valAx>
        <c:axId val="279626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9625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64</xdr:row>
      <xdr:rowOff>14287</xdr:rowOff>
    </xdr:from>
    <xdr:to>
      <xdr:col>4</xdr:col>
      <xdr:colOff>438150</xdr:colOff>
      <xdr:row>78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042F4C-2FB9-441C-B2E4-1058DFC9D2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6B93-B2BC-416A-A250-DFAC2A324072}">
  <dimension ref="A1:E86"/>
  <sheetViews>
    <sheetView tabSelected="1" workbookViewId="0">
      <selection activeCell="G12" sqref="G12"/>
    </sheetView>
  </sheetViews>
  <sheetFormatPr defaultRowHeight="15" x14ac:dyDescent="0.25"/>
  <cols>
    <col min="1" max="1" width="25" customWidth="1"/>
    <col min="2" max="2" width="19.5703125" bestFit="1" customWidth="1"/>
    <col min="3" max="3" width="12" customWidth="1"/>
    <col min="4" max="4" width="11.7109375" customWidth="1"/>
  </cols>
  <sheetData>
    <row r="1" spans="1:4" x14ac:dyDescent="0.25">
      <c r="A1" s="1" t="s">
        <v>0</v>
      </c>
    </row>
    <row r="2" spans="1:4" x14ac:dyDescent="0.25">
      <c r="A2" t="s">
        <v>1</v>
      </c>
    </row>
    <row r="3" spans="1:4" x14ac:dyDescent="0.25">
      <c r="B3" t="s">
        <v>3</v>
      </c>
      <c r="C3" t="s">
        <v>4</v>
      </c>
      <c r="D3" t="s">
        <v>5</v>
      </c>
    </row>
    <row r="4" spans="1:4" x14ac:dyDescent="0.25">
      <c r="A4" t="s">
        <v>2</v>
      </c>
      <c r="B4">
        <v>2500</v>
      </c>
      <c r="C4">
        <v>5</v>
      </c>
      <c r="D4">
        <f>B4*C4</f>
        <v>12500</v>
      </c>
    </row>
    <row r="5" spans="1:4" x14ac:dyDescent="0.25">
      <c r="A5" t="s">
        <v>6</v>
      </c>
      <c r="B5">
        <v>500</v>
      </c>
      <c r="C5">
        <v>5</v>
      </c>
      <c r="D5">
        <f t="shared" ref="D5:D8" si="0">B5*C5</f>
        <v>2500</v>
      </c>
    </row>
    <row r="6" spans="1:4" x14ac:dyDescent="0.25">
      <c r="A6" t="s">
        <v>7</v>
      </c>
      <c r="B6">
        <v>1000</v>
      </c>
      <c r="C6">
        <v>1</v>
      </c>
      <c r="D6">
        <f t="shared" si="0"/>
        <v>1000</v>
      </c>
    </row>
    <row r="7" spans="1:4" x14ac:dyDescent="0.25">
      <c r="A7" t="s">
        <v>8</v>
      </c>
      <c r="B7">
        <v>20</v>
      </c>
      <c r="C7">
        <v>7</v>
      </c>
      <c r="D7">
        <f t="shared" si="0"/>
        <v>140</v>
      </c>
    </row>
    <row r="8" spans="1:4" x14ac:dyDescent="0.25">
      <c r="A8" t="s">
        <v>9</v>
      </c>
      <c r="B8">
        <v>1000</v>
      </c>
      <c r="C8">
        <v>1</v>
      </c>
      <c r="D8">
        <f t="shared" si="0"/>
        <v>1000</v>
      </c>
    </row>
    <row r="9" spans="1:4" x14ac:dyDescent="0.25">
      <c r="A9" t="s">
        <v>10</v>
      </c>
      <c r="D9">
        <f>SUM(D4:D8)</f>
        <v>17140</v>
      </c>
    </row>
    <row r="11" spans="1:4" x14ac:dyDescent="0.25">
      <c r="A11" t="s">
        <v>11</v>
      </c>
      <c r="B11" t="s">
        <v>13</v>
      </c>
      <c r="C11" t="s">
        <v>14</v>
      </c>
    </row>
    <row r="12" spans="1:4" x14ac:dyDescent="0.25">
      <c r="A12" t="s">
        <v>12</v>
      </c>
      <c r="B12">
        <v>5</v>
      </c>
      <c r="C12">
        <v>4</v>
      </c>
      <c r="D12">
        <f>B12*C12</f>
        <v>20</v>
      </c>
    </row>
    <row r="13" spans="1:4" x14ac:dyDescent="0.25">
      <c r="A13" t="s">
        <v>12</v>
      </c>
      <c r="B13">
        <v>20</v>
      </c>
      <c r="C13">
        <v>5</v>
      </c>
      <c r="D13">
        <f t="shared" ref="D13:D15" si="1">B13*C13</f>
        <v>100</v>
      </c>
    </row>
    <row r="14" spans="1:4" x14ac:dyDescent="0.25">
      <c r="A14" t="s">
        <v>15</v>
      </c>
      <c r="B14">
        <v>60</v>
      </c>
      <c r="C14">
        <v>4</v>
      </c>
      <c r="D14">
        <f t="shared" si="1"/>
        <v>240</v>
      </c>
    </row>
    <row r="15" spans="1:4" x14ac:dyDescent="0.25">
      <c r="A15" t="s">
        <v>16</v>
      </c>
      <c r="B15">
        <v>100</v>
      </c>
      <c r="C15">
        <v>1</v>
      </c>
      <c r="D15">
        <f t="shared" si="1"/>
        <v>100</v>
      </c>
    </row>
    <row r="16" spans="1:4" x14ac:dyDescent="0.25">
      <c r="A16" t="s">
        <v>17</v>
      </c>
      <c r="D16">
        <f>SUM(D12:D15)</f>
        <v>460</v>
      </c>
    </row>
    <row r="18" spans="1:3" x14ac:dyDescent="0.25">
      <c r="A18" t="s">
        <v>18</v>
      </c>
    </row>
    <row r="19" spans="1:3" x14ac:dyDescent="0.25">
      <c r="A19" t="s">
        <v>19</v>
      </c>
    </row>
    <row r="20" spans="1:3" x14ac:dyDescent="0.25">
      <c r="B20" t="s">
        <v>20</v>
      </c>
    </row>
    <row r="21" spans="1:3" x14ac:dyDescent="0.25">
      <c r="A21" t="s">
        <v>21</v>
      </c>
    </row>
    <row r="22" spans="1:3" x14ac:dyDescent="0.25">
      <c r="A22" t="s">
        <v>22</v>
      </c>
    </row>
    <row r="24" spans="1:3" x14ac:dyDescent="0.25">
      <c r="A24" t="s">
        <v>23</v>
      </c>
    </row>
    <row r="25" spans="1:3" x14ac:dyDescent="0.25">
      <c r="A25" t="s">
        <v>24</v>
      </c>
    </row>
    <row r="26" spans="1:3" x14ac:dyDescent="0.25">
      <c r="C26" t="s">
        <v>29</v>
      </c>
    </row>
    <row r="27" spans="1:3" x14ac:dyDescent="0.25">
      <c r="A27" t="s">
        <v>25</v>
      </c>
    </row>
    <row r="28" spans="1:3" x14ac:dyDescent="0.25">
      <c r="A28" t="s">
        <v>26</v>
      </c>
    </row>
    <row r="29" spans="1:3" x14ac:dyDescent="0.25">
      <c r="B29" s="4" t="s">
        <v>27</v>
      </c>
    </row>
    <row r="30" spans="1:3" x14ac:dyDescent="0.25">
      <c r="B30" t="s">
        <v>28</v>
      </c>
    </row>
    <row r="31" spans="1:3" x14ac:dyDescent="0.25">
      <c r="B31" s="2"/>
    </row>
    <row r="32" spans="1:3" x14ac:dyDescent="0.25">
      <c r="A32" t="s">
        <v>30</v>
      </c>
      <c r="B32" s="3"/>
    </row>
    <row r="33" spans="1:5" x14ac:dyDescent="0.25">
      <c r="A33" t="s">
        <v>31</v>
      </c>
      <c r="B33" s="3" t="s">
        <v>32</v>
      </c>
      <c r="C33" t="s">
        <v>33</v>
      </c>
      <c r="D33" t="s">
        <v>34</v>
      </c>
      <c r="E33" t="s">
        <v>35</v>
      </c>
    </row>
    <row r="34" spans="1:5" x14ac:dyDescent="0.25">
      <c r="A34">
        <v>1</v>
      </c>
      <c r="B34" s="3">
        <v>17140</v>
      </c>
      <c r="C34">
        <f>A34*D$16</f>
        <v>460</v>
      </c>
      <c r="D34" s="3">
        <f>B34+C34</f>
        <v>17600</v>
      </c>
      <c r="E34">
        <f>A34*1700</f>
        <v>1700</v>
      </c>
    </row>
    <row r="35" spans="1:5" x14ac:dyDescent="0.25">
      <c r="A35">
        <v>2</v>
      </c>
      <c r="B35" s="3">
        <v>17140</v>
      </c>
      <c r="C35">
        <f>A35*D$16</f>
        <v>920</v>
      </c>
      <c r="D35" s="3">
        <f t="shared" ref="D35:D63" si="2">B35+C35</f>
        <v>18060</v>
      </c>
      <c r="E35">
        <f t="shared" ref="E35:E62" si="3">A35*1700</f>
        <v>3400</v>
      </c>
    </row>
    <row r="36" spans="1:5" x14ac:dyDescent="0.25">
      <c r="A36">
        <v>3</v>
      </c>
      <c r="B36" s="3">
        <v>17140</v>
      </c>
      <c r="C36">
        <f t="shared" ref="C36:C63" si="4">A36*D$16</f>
        <v>1380</v>
      </c>
      <c r="D36" s="3">
        <f t="shared" si="2"/>
        <v>18520</v>
      </c>
      <c r="E36">
        <f t="shared" si="3"/>
        <v>5100</v>
      </c>
    </row>
    <row r="37" spans="1:5" x14ac:dyDescent="0.25">
      <c r="A37">
        <v>4</v>
      </c>
      <c r="B37" s="3">
        <v>17140</v>
      </c>
      <c r="C37">
        <f t="shared" si="4"/>
        <v>1840</v>
      </c>
      <c r="D37" s="3">
        <f t="shared" si="2"/>
        <v>18980</v>
      </c>
      <c r="E37">
        <f t="shared" si="3"/>
        <v>6800</v>
      </c>
    </row>
    <row r="38" spans="1:5" x14ac:dyDescent="0.25">
      <c r="A38">
        <v>5</v>
      </c>
      <c r="B38" s="3">
        <v>17140</v>
      </c>
      <c r="C38">
        <f t="shared" si="4"/>
        <v>2300</v>
      </c>
      <c r="D38" s="3">
        <f t="shared" si="2"/>
        <v>19440</v>
      </c>
      <c r="E38">
        <f t="shared" si="3"/>
        <v>8500</v>
      </c>
    </row>
    <row r="39" spans="1:5" x14ac:dyDescent="0.25">
      <c r="A39">
        <v>6</v>
      </c>
      <c r="B39" s="3">
        <v>17140</v>
      </c>
      <c r="C39">
        <f t="shared" si="4"/>
        <v>2760</v>
      </c>
      <c r="D39" s="3">
        <f t="shared" si="2"/>
        <v>19900</v>
      </c>
      <c r="E39">
        <f t="shared" si="3"/>
        <v>10200</v>
      </c>
    </row>
    <row r="40" spans="1:5" x14ac:dyDescent="0.25">
      <c r="A40">
        <v>7</v>
      </c>
      <c r="B40" s="3">
        <v>17140</v>
      </c>
      <c r="C40">
        <f t="shared" si="4"/>
        <v>3220</v>
      </c>
      <c r="D40" s="3">
        <f t="shared" si="2"/>
        <v>20360</v>
      </c>
      <c r="E40">
        <f t="shared" si="3"/>
        <v>11900</v>
      </c>
    </row>
    <row r="41" spans="1:5" x14ac:dyDescent="0.25">
      <c r="A41">
        <v>8</v>
      </c>
      <c r="B41" s="3">
        <v>17140</v>
      </c>
      <c r="C41">
        <f t="shared" si="4"/>
        <v>3680</v>
      </c>
      <c r="D41" s="3">
        <f t="shared" si="2"/>
        <v>20820</v>
      </c>
      <c r="E41">
        <f t="shared" si="3"/>
        <v>13600</v>
      </c>
    </row>
    <row r="42" spans="1:5" x14ac:dyDescent="0.25">
      <c r="A42">
        <v>9</v>
      </c>
      <c r="B42" s="3">
        <v>17140</v>
      </c>
      <c r="C42">
        <f t="shared" si="4"/>
        <v>4140</v>
      </c>
      <c r="D42" s="3">
        <f t="shared" si="2"/>
        <v>21280</v>
      </c>
      <c r="E42">
        <f t="shared" si="3"/>
        <v>15300</v>
      </c>
    </row>
    <row r="43" spans="1:5" x14ac:dyDescent="0.25">
      <c r="A43">
        <v>10</v>
      </c>
      <c r="B43" s="3">
        <v>17140</v>
      </c>
      <c r="C43">
        <f t="shared" si="4"/>
        <v>4600</v>
      </c>
      <c r="D43" s="3">
        <f t="shared" si="2"/>
        <v>21740</v>
      </c>
      <c r="E43">
        <f t="shared" si="3"/>
        <v>17000</v>
      </c>
    </row>
    <row r="44" spans="1:5" x14ac:dyDescent="0.25">
      <c r="A44">
        <v>11</v>
      </c>
      <c r="B44" s="3">
        <v>17140</v>
      </c>
      <c r="C44">
        <f t="shared" si="4"/>
        <v>5060</v>
      </c>
      <c r="D44" s="3">
        <f t="shared" si="2"/>
        <v>22200</v>
      </c>
      <c r="E44">
        <f t="shared" si="3"/>
        <v>18700</v>
      </c>
    </row>
    <row r="45" spans="1:5" x14ac:dyDescent="0.25">
      <c r="A45">
        <v>12</v>
      </c>
      <c r="B45" s="3">
        <v>17140</v>
      </c>
      <c r="C45">
        <f t="shared" si="4"/>
        <v>5520</v>
      </c>
      <c r="D45" s="3">
        <f t="shared" si="2"/>
        <v>22660</v>
      </c>
      <c r="E45">
        <f t="shared" si="3"/>
        <v>20400</v>
      </c>
    </row>
    <row r="46" spans="1:5" x14ac:dyDescent="0.25">
      <c r="A46">
        <v>13</v>
      </c>
      <c r="B46" s="3">
        <v>17140</v>
      </c>
      <c r="C46">
        <f t="shared" si="4"/>
        <v>5980</v>
      </c>
      <c r="D46" s="3">
        <f t="shared" si="2"/>
        <v>23120</v>
      </c>
      <c r="E46">
        <f t="shared" si="3"/>
        <v>22100</v>
      </c>
    </row>
    <row r="47" spans="1:5" x14ac:dyDescent="0.25">
      <c r="A47">
        <v>14</v>
      </c>
      <c r="B47" s="3">
        <v>17140</v>
      </c>
      <c r="C47">
        <f t="shared" si="4"/>
        <v>6440</v>
      </c>
      <c r="D47" s="3">
        <f>B47+C47</f>
        <v>23580</v>
      </c>
      <c r="E47">
        <f>A47*1700</f>
        <v>23800</v>
      </c>
    </row>
    <row r="48" spans="1:5" x14ac:dyDescent="0.25">
      <c r="A48">
        <v>15</v>
      </c>
      <c r="B48" s="3">
        <v>17140</v>
      </c>
      <c r="C48">
        <f t="shared" si="4"/>
        <v>6900</v>
      </c>
      <c r="D48" s="3">
        <f t="shared" si="2"/>
        <v>24040</v>
      </c>
      <c r="E48">
        <f t="shared" si="3"/>
        <v>25500</v>
      </c>
    </row>
    <row r="49" spans="1:5" x14ac:dyDescent="0.25">
      <c r="A49">
        <v>16</v>
      </c>
      <c r="B49" s="3">
        <v>17140</v>
      </c>
      <c r="C49">
        <f t="shared" si="4"/>
        <v>7360</v>
      </c>
      <c r="D49" s="3">
        <f t="shared" si="2"/>
        <v>24500</v>
      </c>
      <c r="E49">
        <f t="shared" si="3"/>
        <v>27200</v>
      </c>
    </row>
    <row r="50" spans="1:5" x14ac:dyDescent="0.25">
      <c r="A50">
        <v>17</v>
      </c>
      <c r="B50" s="3">
        <v>17140</v>
      </c>
      <c r="C50">
        <f t="shared" si="4"/>
        <v>7820</v>
      </c>
      <c r="D50" s="3">
        <f t="shared" si="2"/>
        <v>24960</v>
      </c>
      <c r="E50">
        <f t="shared" si="3"/>
        <v>28900</v>
      </c>
    </row>
    <row r="51" spans="1:5" x14ac:dyDescent="0.25">
      <c r="A51">
        <v>18</v>
      </c>
      <c r="B51" s="3">
        <v>17140</v>
      </c>
      <c r="C51">
        <f t="shared" si="4"/>
        <v>8280</v>
      </c>
      <c r="D51" s="3">
        <f t="shared" si="2"/>
        <v>25420</v>
      </c>
      <c r="E51">
        <f t="shared" si="3"/>
        <v>30600</v>
      </c>
    </row>
    <row r="52" spans="1:5" x14ac:dyDescent="0.25">
      <c r="A52">
        <v>19</v>
      </c>
      <c r="B52" s="3">
        <v>17140</v>
      </c>
      <c r="C52">
        <f t="shared" si="4"/>
        <v>8740</v>
      </c>
      <c r="D52" s="3">
        <f t="shared" si="2"/>
        <v>25880</v>
      </c>
      <c r="E52">
        <f t="shared" si="3"/>
        <v>32300</v>
      </c>
    </row>
    <row r="53" spans="1:5" x14ac:dyDescent="0.25">
      <c r="A53">
        <v>20</v>
      </c>
      <c r="B53" s="3">
        <v>17140</v>
      </c>
      <c r="C53">
        <f t="shared" si="4"/>
        <v>9200</v>
      </c>
      <c r="D53" s="3">
        <f t="shared" si="2"/>
        <v>26340</v>
      </c>
      <c r="E53">
        <f t="shared" si="3"/>
        <v>34000</v>
      </c>
    </row>
    <row r="54" spans="1:5" x14ac:dyDescent="0.25">
      <c r="A54">
        <v>21</v>
      </c>
      <c r="B54" s="3">
        <v>17140</v>
      </c>
      <c r="C54">
        <f t="shared" si="4"/>
        <v>9660</v>
      </c>
      <c r="D54" s="3">
        <f t="shared" si="2"/>
        <v>26800</v>
      </c>
      <c r="E54">
        <f t="shared" si="3"/>
        <v>35700</v>
      </c>
    </row>
    <row r="55" spans="1:5" x14ac:dyDescent="0.25">
      <c r="A55">
        <v>22</v>
      </c>
      <c r="B55" s="3">
        <v>17140</v>
      </c>
      <c r="C55">
        <f t="shared" si="4"/>
        <v>10120</v>
      </c>
      <c r="D55" s="3">
        <f t="shared" si="2"/>
        <v>27260</v>
      </c>
      <c r="E55">
        <f t="shared" si="3"/>
        <v>37400</v>
      </c>
    </row>
    <row r="56" spans="1:5" x14ac:dyDescent="0.25">
      <c r="A56">
        <v>23</v>
      </c>
      <c r="B56" s="3">
        <v>17140</v>
      </c>
      <c r="C56">
        <f t="shared" si="4"/>
        <v>10580</v>
      </c>
      <c r="D56" s="3">
        <f t="shared" si="2"/>
        <v>27720</v>
      </c>
      <c r="E56">
        <f t="shared" si="3"/>
        <v>39100</v>
      </c>
    </row>
    <row r="57" spans="1:5" x14ac:dyDescent="0.25">
      <c r="A57">
        <v>24</v>
      </c>
      <c r="B57" s="3">
        <v>17140</v>
      </c>
      <c r="C57">
        <f t="shared" si="4"/>
        <v>11040</v>
      </c>
      <c r="D57" s="3">
        <f t="shared" si="2"/>
        <v>28180</v>
      </c>
      <c r="E57">
        <f t="shared" si="3"/>
        <v>40800</v>
      </c>
    </row>
    <row r="58" spans="1:5" x14ac:dyDescent="0.25">
      <c r="A58">
        <v>25</v>
      </c>
      <c r="B58" s="3">
        <v>17140</v>
      </c>
      <c r="C58">
        <f t="shared" si="4"/>
        <v>11500</v>
      </c>
      <c r="D58" s="3">
        <f t="shared" si="2"/>
        <v>28640</v>
      </c>
      <c r="E58">
        <f t="shared" si="3"/>
        <v>42500</v>
      </c>
    </row>
    <row r="59" spans="1:5" x14ac:dyDescent="0.25">
      <c r="A59">
        <v>26</v>
      </c>
      <c r="B59" s="3">
        <v>17140</v>
      </c>
      <c r="C59">
        <f t="shared" si="4"/>
        <v>11960</v>
      </c>
      <c r="D59" s="3">
        <f t="shared" si="2"/>
        <v>29100</v>
      </c>
      <c r="E59">
        <f t="shared" si="3"/>
        <v>44200</v>
      </c>
    </row>
    <row r="60" spans="1:5" x14ac:dyDescent="0.25">
      <c r="A60">
        <v>27</v>
      </c>
      <c r="B60" s="3">
        <v>17140</v>
      </c>
      <c r="C60">
        <f t="shared" si="4"/>
        <v>12420</v>
      </c>
      <c r="D60" s="3">
        <f t="shared" si="2"/>
        <v>29560</v>
      </c>
      <c r="E60">
        <f>A60*1700</f>
        <v>45900</v>
      </c>
    </row>
    <row r="61" spans="1:5" x14ac:dyDescent="0.25">
      <c r="A61">
        <v>28</v>
      </c>
      <c r="B61" s="3">
        <v>17140</v>
      </c>
      <c r="C61">
        <f t="shared" si="4"/>
        <v>12880</v>
      </c>
      <c r="D61" s="3">
        <f t="shared" si="2"/>
        <v>30020</v>
      </c>
      <c r="E61">
        <f t="shared" si="3"/>
        <v>47600</v>
      </c>
    </row>
    <row r="62" spans="1:5" x14ac:dyDescent="0.25">
      <c r="A62">
        <v>29</v>
      </c>
      <c r="B62" s="3">
        <v>17140</v>
      </c>
      <c r="C62">
        <f t="shared" si="4"/>
        <v>13340</v>
      </c>
      <c r="D62" s="3">
        <f t="shared" si="2"/>
        <v>30480</v>
      </c>
      <c r="E62">
        <f t="shared" si="3"/>
        <v>49300</v>
      </c>
    </row>
    <row r="63" spans="1:5" x14ac:dyDescent="0.25">
      <c r="A63">
        <v>30</v>
      </c>
      <c r="B63" s="3">
        <v>17140</v>
      </c>
      <c r="C63">
        <f t="shared" si="4"/>
        <v>13800</v>
      </c>
      <c r="D63" s="3">
        <f t="shared" si="2"/>
        <v>30940</v>
      </c>
      <c r="E63">
        <f>A63*1700</f>
        <v>51000</v>
      </c>
    </row>
    <row r="82" spans="1:2" x14ac:dyDescent="0.25">
      <c r="A82" t="s">
        <v>36</v>
      </c>
    </row>
    <row r="83" spans="1:2" x14ac:dyDescent="0.25">
      <c r="A83" t="s">
        <v>37</v>
      </c>
    </row>
    <row r="84" spans="1:2" x14ac:dyDescent="0.25">
      <c r="B84" s="4" t="s">
        <v>38</v>
      </c>
    </row>
    <row r="85" spans="1:2" x14ac:dyDescent="0.25">
      <c r="A85" t="s">
        <v>39</v>
      </c>
    </row>
    <row r="86" spans="1:2" x14ac:dyDescent="0.25">
      <c r="B86" s="4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2020-04-21T10:02:44Z</dcterms:created>
  <dcterms:modified xsi:type="dcterms:W3CDTF">2020-04-21T13:53:23Z</dcterms:modified>
</cp:coreProperties>
</file>