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Writing\"/>
    </mc:Choice>
  </mc:AlternateContent>
  <bookViews>
    <workbookView xWindow="0" yWindow="0" windowWidth="16815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8" i="1"/>
  <c r="D14" i="1" s="1"/>
  <c r="D13" i="1"/>
  <c r="D11" i="1"/>
  <c r="D10" i="1"/>
  <c r="D9" i="1"/>
  <c r="C13" i="1"/>
  <c r="C11" i="1"/>
  <c r="C10" i="1"/>
  <c r="C9" i="1"/>
  <c r="C8" i="1"/>
  <c r="D52" i="1"/>
  <c r="D54" i="1" s="1"/>
  <c r="C41" i="1"/>
  <c r="C42" i="1" s="1"/>
  <c r="B9" i="1"/>
  <c r="B10" i="1" s="1"/>
  <c r="B11" i="1" s="1"/>
  <c r="B12" i="1" s="1"/>
  <c r="B13" i="1" s="1"/>
</calcChain>
</file>

<file path=xl/sharedStrings.xml><?xml version="1.0" encoding="utf-8"?>
<sst xmlns="http://schemas.openxmlformats.org/spreadsheetml/2006/main" count="53" uniqueCount="52">
  <si>
    <t>1.      Moonbux Inc. is a rapidly growing exotic herb company. The firm expects to pay its first dividend of $2.50 per share 2 years from</t>
  </si>
  <si>
    <t xml:space="preserve">           today and management then expects to grow the dividend at 27% for 3 years. As competition enters the market, dividend growth after</t>
  </si>
  <si>
    <t xml:space="preserve">           that will drop to 3% forever. If the appropriate discount rate is 10%, what is the share price today? Solve in excel and round your final answer to 2 decimal places.</t>
  </si>
  <si>
    <t>solution</t>
  </si>
  <si>
    <t>PVI@10%</t>
  </si>
  <si>
    <t>H.VALUE</t>
  </si>
  <si>
    <t>_</t>
  </si>
  <si>
    <t xml:space="preserve">         at $22 and the firm has 1 billion shares outstanding. Based on their balance sheet, Koobecaf has long-term debt of $10 billion (the underlying bonds </t>
  </si>
  <si>
    <t xml:space="preserve">         have 9 years until maturity, a face value of $1,000, an annual coupon of 8%, and trade at 90% of par). The book value of equity is $16.2 billion. The firm's </t>
  </si>
  <si>
    <t xml:space="preserve">         tax rate is 25%. Toni estimates that Koobecaf's beta is 0.15. As per the Wall Street Journal the currently accepted risk free rate is 2% and the market</t>
  </si>
  <si>
    <t xml:space="preserve">         risk premium is 9.5%. Toni calculates the cost of equity for Koobecaf using CAPM as: E(R)= 2% + 0.15 (9.5%-2%) = 3.125%. The after-tax WACC is:</t>
  </si>
  <si>
    <t xml:space="preserve">        WACC=(10/26.2)(8%) + (16.2/26.2) (3.125%)(1-0.25) = 4.69%.</t>
  </si>
  <si>
    <t>(i) Identify any concerns with the analysis along with the values you would use instead</t>
  </si>
  <si>
    <t>(ii) In general, explain when and why is it appropriate/inappropriate to use the firm's WACC for project evaluation.</t>
  </si>
  <si>
    <t>SOLUTION BY TONI</t>
  </si>
  <si>
    <t>koobecaf's shares</t>
  </si>
  <si>
    <t>Longterm debt</t>
  </si>
  <si>
    <t>face value</t>
  </si>
  <si>
    <t>annual coupon</t>
  </si>
  <si>
    <t>trade of par</t>
  </si>
  <si>
    <t>equity value</t>
  </si>
  <si>
    <t>tax rate</t>
  </si>
  <si>
    <t>beta</t>
  </si>
  <si>
    <t>risk free rate</t>
  </si>
  <si>
    <t>market risk premium</t>
  </si>
  <si>
    <t>CAMP</t>
  </si>
  <si>
    <t>WACC</t>
  </si>
  <si>
    <t xml:space="preserve"> there reasons to and reasons against the use of weighted average cost</t>
  </si>
  <si>
    <t>It is majory used because it leads to prompt and very vital decision making. After calculating WACC one decides on the way forward.</t>
  </si>
  <si>
    <t xml:space="preserve">Upon errors in calculation of WACC, one can either accept a bad project or reject a good project </t>
  </si>
  <si>
    <t xml:space="preserve">                                                       Why it is not appropriate</t>
  </si>
  <si>
    <r>
      <t xml:space="preserve">                                         </t>
    </r>
    <r>
      <rPr>
        <b/>
        <sz val="11"/>
        <color theme="1"/>
        <rFont val="Calibri"/>
        <family val="2"/>
        <scheme val="minor"/>
      </rPr>
      <t xml:space="preserve">                   Why it is appropriate</t>
    </r>
  </si>
  <si>
    <t>according to me , WACC= cost of equity*%equity+cost of debt *%debt*(1-tax rate)+cost of prefered stock+%prefered stock</t>
  </si>
  <si>
    <t xml:space="preserve">Toni was correct in the calculation of CAMP. </t>
  </si>
  <si>
    <t xml:space="preserve">         CAMP= Risk Free Rate + Beta x (Market Return Premium-risk free rate)</t>
  </si>
  <si>
    <t>WACC= debt value/firm value* %cost of debt per year*(1-tax rate) + equity value/firm value* %cost of equity</t>
  </si>
  <si>
    <t>% Cost of equity is CAMP</t>
  </si>
  <si>
    <t>In this case Toni was supposed to calculate the % cost of debt</t>
  </si>
  <si>
    <t>cost of debt= interest rate*(1-tax rate)</t>
  </si>
  <si>
    <t>cost of debt</t>
  </si>
  <si>
    <t xml:space="preserve">The new WACC </t>
  </si>
  <si>
    <t xml:space="preserve">2.      Toni, a consultant for Awsumsauce Inc, has been hired to calculate the WACC for Koobecaf, an App development firm. Koobecaf's shares are trading </t>
  </si>
  <si>
    <t>present Value</t>
  </si>
  <si>
    <t>total present value</t>
  </si>
  <si>
    <t>The correct answer is $ 58.21</t>
  </si>
  <si>
    <t>FACE VALUE</t>
  </si>
  <si>
    <t>Y1</t>
  </si>
  <si>
    <t>Y2</t>
  </si>
  <si>
    <t>Y3</t>
  </si>
  <si>
    <t>Y4</t>
  </si>
  <si>
    <t>Y5</t>
  </si>
  <si>
    <t>Y6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</si>
</sst>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8" formatCode="0.0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2"/>
    <xf numFmtId="8" fontId="0" fillId="0" borderId="0" xfId="0" applyNumberFormat="1"/>
    <xf numFmtId="0" fontId="0" fillId="2" borderId="0" xfId="0" applyFill="1"/>
    <xf numFmtId="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/>
    <xf numFmtId="10" fontId="0" fillId="0" borderId="0" xfId="0" applyNumberFormat="1"/>
    <xf numFmtId="168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2" fontId="0" fillId="0" borderId="0" xfId="0" applyNumberFormat="1"/>
    <xf numFmtId="44" fontId="0" fillId="0" borderId="0" xfId="1" applyFont="1"/>
    <xf numFmtId="10" fontId="0" fillId="2" borderId="0" xfId="0" applyNumberFormat="1" applyFill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VI@10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52" zoomScale="96" zoomScaleNormal="96" workbookViewId="0">
      <selection activeCell="F73" sqref="F73"/>
    </sheetView>
  </sheetViews>
  <sheetFormatPr defaultRowHeight="15" x14ac:dyDescent="0.25"/>
  <cols>
    <col min="3" max="3" width="15.5703125" bestFit="1" customWidth="1"/>
    <col min="4" max="4" width="13.285156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B4" t="s">
        <v>3</v>
      </c>
    </row>
    <row r="6" spans="1:6" x14ac:dyDescent="0.25">
      <c r="B6" t="s">
        <v>45</v>
      </c>
      <c r="C6" s="2" t="s">
        <v>4</v>
      </c>
      <c r="D6" t="s">
        <v>42</v>
      </c>
    </row>
    <row r="7" spans="1:6" x14ac:dyDescent="0.25">
      <c r="A7" t="s">
        <v>46</v>
      </c>
      <c r="B7" t="s">
        <v>6</v>
      </c>
      <c r="C7" s="13">
        <f>1/1.1</f>
        <v>0.90909090909090906</v>
      </c>
      <c r="D7" s="14" t="s">
        <v>6</v>
      </c>
    </row>
    <row r="8" spans="1:6" x14ac:dyDescent="0.25">
      <c r="A8" t="s">
        <v>47</v>
      </c>
      <c r="B8" s="3">
        <v>2.5</v>
      </c>
      <c r="C8">
        <f>1/(1.1)^2</f>
        <v>0.82644628099173545</v>
      </c>
      <c r="D8" s="14">
        <f>B8*C7</f>
        <v>2.2727272727272725</v>
      </c>
      <c r="F8" s="3"/>
    </row>
    <row r="9" spans="1:6" x14ac:dyDescent="0.25">
      <c r="A9" t="s">
        <v>48</v>
      </c>
      <c r="B9" s="3">
        <f>B8*1.27</f>
        <v>3.1749999999999998</v>
      </c>
      <c r="C9">
        <f>1/(1.1)^3</f>
        <v>0.75131480090157754</v>
      </c>
      <c r="D9" s="14">
        <f>B9*C8</f>
        <v>2.6239669421487597</v>
      </c>
    </row>
    <row r="10" spans="1:6" x14ac:dyDescent="0.25">
      <c r="A10" t="s">
        <v>49</v>
      </c>
      <c r="B10" s="3">
        <f>B9*1.27</f>
        <v>4.0322499999999994</v>
      </c>
      <c r="C10">
        <f>1/(1.1)^4</f>
        <v>0.68301345536507052</v>
      </c>
      <c r="D10" s="14">
        <f>B10*C9</f>
        <v>3.0294891059353857</v>
      </c>
    </row>
    <row r="11" spans="1:6" x14ac:dyDescent="0.25">
      <c r="A11" t="s">
        <v>50</v>
      </c>
      <c r="B11" s="3">
        <f>B10*1.27</f>
        <v>5.1209574999999994</v>
      </c>
      <c r="C11">
        <f>1/(1.1)^5</f>
        <v>0.62092132305915493</v>
      </c>
      <c r="D11" s="14">
        <f>B11*C10</f>
        <v>3.4976828768526729</v>
      </c>
    </row>
    <row r="12" spans="1:6" x14ac:dyDescent="0.25">
      <c r="A12" t="s">
        <v>51</v>
      </c>
      <c r="B12" s="3">
        <f>B11*1.03</f>
        <v>5.2745862249999993</v>
      </c>
      <c r="D12" s="14"/>
    </row>
    <row r="13" spans="1:6" x14ac:dyDescent="0.25">
      <c r="A13" t="s">
        <v>5</v>
      </c>
      <c r="B13">
        <f>B12/(10%-3%)</f>
        <v>75.351231785714262</v>
      </c>
      <c r="C13">
        <f>1/(1.1)^5</f>
        <v>0.62092132305915493</v>
      </c>
      <c r="D13" s="14">
        <f>B13*C11</f>
        <v>46.787186534522746</v>
      </c>
    </row>
    <row r="14" spans="1:6" x14ac:dyDescent="0.25">
      <c r="A14" t="s">
        <v>43</v>
      </c>
      <c r="D14" s="14">
        <f>SUM(D8:D13)</f>
        <v>58.211052732186836</v>
      </c>
    </row>
    <row r="16" spans="1:6" x14ac:dyDescent="0.25">
      <c r="B16" s="4" t="s">
        <v>44</v>
      </c>
      <c r="C16" s="4"/>
      <c r="D16" s="4"/>
    </row>
    <row r="22" spans="1:3" x14ac:dyDescent="0.25">
      <c r="A22" t="s">
        <v>41</v>
      </c>
    </row>
    <row r="23" spans="1:3" x14ac:dyDescent="0.25">
      <c r="A23" t="s">
        <v>7</v>
      </c>
    </row>
    <row r="24" spans="1:3" x14ac:dyDescent="0.25">
      <c r="A24" t="s">
        <v>8</v>
      </c>
    </row>
    <row r="25" spans="1:3" x14ac:dyDescent="0.25">
      <c r="A25" t="s">
        <v>9</v>
      </c>
    </row>
    <row r="26" spans="1:3" x14ac:dyDescent="0.25">
      <c r="A26" t="s">
        <v>10</v>
      </c>
    </row>
    <row r="27" spans="1:3" x14ac:dyDescent="0.25">
      <c r="A27" t="s">
        <v>11</v>
      </c>
    </row>
    <row r="29" spans="1:3" x14ac:dyDescent="0.25">
      <c r="B29" t="s">
        <v>14</v>
      </c>
    </row>
    <row r="31" spans="1:3" x14ac:dyDescent="0.25">
      <c r="A31" t="s">
        <v>15</v>
      </c>
      <c r="B31" s="5"/>
      <c r="C31" s="5">
        <v>22</v>
      </c>
    </row>
    <row r="32" spans="1:3" x14ac:dyDescent="0.25">
      <c r="A32" s="7" t="s">
        <v>16</v>
      </c>
      <c r="B32" s="7"/>
      <c r="C32" s="5">
        <v>10000000000</v>
      </c>
    </row>
    <row r="33" spans="1:3" x14ac:dyDescent="0.25">
      <c r="A33" s="7" t="s">
        <v>17</v>
      </c>
      <c r="B33" s="7"/>
      <c r="C33" s="5">
        <v>1000</v>
      </c>
    </row>
    <row r="34" spans="1:3" x14ac:dyDescent="0.25">
      <c r="A34" s="7" t="s">
        <v>18</v>
      </c>
      <c r="B34" s="7"/>
      <c r="C34" s="8">
        <v>0.08</v>
      </c>
    </row>
    <row r="35" spans="1:3" x14ac:dyDescent="0.25">
      <c r="A35" s="7" t="s">
        <v>19</v>
      </c>
      <c r="B35" s="7"/>
      <c r="C35" s="8">
        <v>0.9</v>
      </c>
    </row>
    <row r="36" spans="1:3" x14ac:dyDescent="0.25">
      <c r="A36" s="7" t="s">
        <v>20</v>
      </c>
      <c r="B36" s="7"/>
      <c r="C36" s="5">
        <v>16200000000</v>
      </c>
    </row>
    <row r="37" spans="1:3" x14ac:dyDescent="0.25">
      <c r="A37" s="7" t="s">
        <v>21</v>
      </c>
      <c r="B37" s="7"/>
      <c r="C37" s="8">
        <v>0.25</v>
      </c>
    </row>
    <row r="38" spans="1:3" x14ac:dyDescent="0.25">
      <c r="A38" s="7" t="s">
        <v>22</v>
      </c>
      <c r="B38" s="7"/>
      <c r="C38" s="8">
        <v>0.15</v>
      </c>
    </row>
    <row r="39" spans="1:3" x14ac:dyDescent="0.25">
      <c r="A39" s="7" t="s">
        <v>23</v>
      </c>
      <c r="B39" s="7"/>
      <c r="C39" s="8">
        <v>0.02</v>
      </c>
    </row>
    <row r="40" spans="1:3" x14ac:dyDescent="0.25">
      <c r="A40" s="7" t="s">
        <v>24</v>
      </c>
      <c r="B40" s="7"/>
      <c r="C40" s="9">
        <v>9.5000000000000001E-2</v>
      </c>
    </row>
    <row r="41" spans="1:3" x14ac:dyDescent="0.25">
      <c r="A41" s="7" t="s">
        <v>25</v>
      </c>
      <c r="B41" s="7"/>
      <c r="C41" s="10">
        <f>C39+C38*(C40-C39)</f>
        <v>3.125E-2</v>
      </c>
    </row>
    <row r="42" spans="1:3" x14ac:dyDescent="0.25">
      <c r="A42" s="7" t="s">
        <v>26</v>
      </c>
      <c r="B42" s="7"/>
      <c r="C42" s="9">
        <f>(C32/(C32+C36))*(C34)+C36/(C32+C36)*(C41)*(1-C37)</f>
        <v>4.5026240458015274E-2</v>
      </c>
    </row>
    <row r="43" spans="1:3" x14ac:dyDescent="0.25">
      <c r="A43" s="6"/>
      <c r="B43" s="6"/>
      <c r="C43" s="9"/>
    </row>
    <row r="44" spans="1:3" x14ac:dyDescent="0.25">
      <c r="A44" s="7"/>
      <c r="B44" s="7"/>
    </row>
    <row r="45" spans="1:3" ht="15.75" x14ac:dyDescent="0.25">
      <c r="B45" s="1" t="s">
        <v>12</v>
      </c>
    </row>
    <row r="46" spans="1:3" x14ac:dyDescent="0.25">
      <c r="B46" t="s">
        <v>32</v>
      </c>
    </row>
    <row r="47" spans="1:3" x14ac:dyDescent="0.25">
      <c r="B47" t="s">
        <v>35</v>
      </c>
    </row>
    <row r="48" spans="1:3" x14ac:dyDescent="0.25">
      <c r="C48" t="s">
        <v>36</v>
      </c>
    </row>
    <row r="49" spans="2:4" x14ac:dyDescent="0.25">
      <c r="C49" t="s">
        <v>37</v>
      </c>
    </row>
    <row r="50" spans="2:4" x14ac:dyDescent="0.25">
      <c r="C50" t="s">
        <v>38</v>
      </c>
    </row>
    <row r="52" spans="2:4" x14ac:dyDescent="0.25">
      <c r="C52" s="4" t="s">
        <v>39</v>
      </c>
      <c r="D52" s="15">
        <f>10%*(1-C37)</f>
        <v>7.5000000000000011E-2</v>
      </c>
    </row>
    <row r="54" spans="2:4" x14ac:dyDescent="0.25">
      <c r="C54" s="4" t="s">
        <v>40</v>
      </c>
      <c r="D54" s="15">
        <f>C32/(C36+C32)*(D52)*(1-C37)+C36/(C32+C36)*C41</f>
        <v>4.0791984732824429E-2</v>
      </c>
    </row>
    <row r="57" spans="2:4" x14ac:dyDescent="0.25">
      <c r="B57" t="s">
        <v>33</v>
      </c>
    </row>
    <row r="58" spans="2:4" x14ac:dyDescent="0.25">
      <c r="B58" t="s">
        <v>34</v>
      </c>
    </row>
    <row r="60" spans="2:4" x14ac:dyDescent="0.25">
      <c r="B60" t="s">
        <v>13</v>
      </c>
    </row>
    <row r="61" spans="2:4" x14ac:dyDescent="0.25">
      <c r="B61" t="s">
        <v>27</v>
      </c>
    </row>
    <row r="62" spans="2:4" x14ac:dyDescent="0.25">
      <c r="B62" t="s">
        <v>31</v>
      </c>
    </row>
    <row r="63" spans="2:4" x14ac:dyDescent="0.25">
      <c r="B63" t="s">
        <v>28</v>
      </c>
    </row>
    <row r="65" spans="2:5" x14ac:dyDescent="0.25">
      <c r="B65" s="12" t="s">
        <v>30</v>
      </c>
      <c r="C65" s="12"/>
      <c r="E65" s="11"/>
    </row>
    <row r="66" spans="2:5" x14ac:dyDescent="0.25">
      <c r="B66" t="s">
        <v>29</v>
      </c>
    </row>
  </sheetData>
  <mergeCells count="12">
    <mergeCell ref="A38:B38"/>
    <mergeCell ref="A39:B39"/>
    <mergeCell ref="A40:B40"/>
    <mergeCell ref="A41:B41"/>
    <mergeCell ref="A42:B42"/>
    <mergeCell ref="A44:B44"/>
    <mergeCell ref="A32:B32"/>
    <mergeCell ref="A33:B33"/>
    <mergeCell ref="A34:B34"/>
    <mergeCell ref="A35:B35"/>
    <mergeCell ref="A36:B36"/>
    <mergeCell ref="A37:B37"/>
  </mergeCells>
  <hyperlinks>
    <hyperlink ref="C6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2020-02-27T11:35:38Z</dcterms:created>
  <dcterms:modified xsi:type="dcterms:W3CDTF">2020-02-27T14:33:15Z</dcterms:modified>
</cp:coreProperties>
</file>