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nerQuashawn\Downloads\"/>
    </mc:Choice>
  </mc:AlternateContent>
  <xr:revisionPtr revIDLastSave="0" documentId="8_{FD550E47-C087-4C56-BC7E-8B7085C9AC50}" xr6:coauthVersionLast="47" xr6:coauthVersionMax="47" xr10:uidLastSave="{00000000-0000-0000-0000-000000000000}"/>
  <bookViews>
    <workbookView xWindow="28680" yWindow="-120" windowWidth="29040" windowHeight="17640" xr2:uid="{B78F5025-9E08-4578-8EF1-D81A728A910D}"/>
  </bookViews>
  <sheets>
    <sheet name="Prob. 1" sheetId="1" r:id="rId1"/>
    <sheet name="Prob. 2" sheetId="2" r:id="rId2"/>
    <sheet name="Prob. 3" sheetId="3" r:id="rId3"/>
    <sheet name="Prob. 4" sheetId="4" r:id="rId4"/>
    <sheet name="Prob. 5" sheetId="5" r:id="rId5"/>
    <sheet name="v. AUG 202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I1" i="3" l="1"/>
  <c r="I2" i="3"/>
  <c r="F2" i="1"/>
  <c r="G2" i="1" s="1"/>
  <c r="H2" i="1" s="1"/>
  <c r="J2" i="1" l="1"/>
  <c r="K2" i="1" s="1"/>
  <c r="L2" i="3"/>
  <c r="J2" i="3"/>
  <c r="M2" i="3" s="1"/>
  <c r="E2" i="3"/>
  <c r="C2" i="3"/>
  <c r="F2" i="3" s="1"/>
  <c r="C2" i="1" l="1"/>
  <c r="D2" i="1" s="1"/>
  <c r="C2" i="2" l="1"/>
</calcChain>
</file>

<file path=xl/sharedStrings.xml><?xml version="1.0" encoding="utf-8"?>
<sst xmlns="http://schemas.openxmlformats.org/spreadsheetml/2006/main" count="63" uniqueCount="60">
  <si>
    <t>Total Operating Expenses</t>
  </si>
  <si>
    <t>Operating Income</t>
  </si>
  <si>
    <t>Income before taxes</t>
  </si>
  <si>
    <t>Net Income</t>
  </si>
  <si>
    <t>in %</t>
  </si>
  <si>
    <t>Actual tax rate</t>
  </si>
  <si>
    <t>Total Current Assets</t>
  </si>
  <si>
    <t>Total Assets</t>
  </si>
  <si>
    <t>Working capital</t>
  </si>
  <si>
    <t>Total Current Liabilities</t>
  </si>
  <si>
    <t>Stockholder's equity</t>
  </si>
  <si>
    <t>Total Liab. and equity</t>
  </si>
  <si>
    <t>Current ratio</t>
  </si>
  <si>
    <t>Quick ratio</t>
  </si>
  <si>
    <t>Total debt ratio</t>
  </si>
  <si>
    <t>ROA</t>
  </si>
  <si>
    <t>ROE</t>
  </si>
  <si>
    <t>A</t>
  </si>
  <si>
    <t>B</t>
  </si>
  <si>
    <t>D</t>
  </si>
  <si>
    <t>C</t>
  </si>
  <si>
    <t>E</t>
  </si>
  <si>
    <t>Depreciation/amortization</t>
  </si>
  <si>
    <t>Total Operating Revenues</t>
  </si>
  <si>
    <t>Air traffic liability</t>
  </si>
  <si>
    <t>No content - Intentionally left blank</t>
  </si>
  <si>
    <t>All other expenses</t>
  </si>
  <si>
    <t>Accounts receivable, net</t>
  </si>
  <si>
    <t>Property &amp; Equipment, net</t>
  </si>
  <si>
    <t>All other assets</t>
  </si>
  <si>
    <t>Aircraft fuel, incl. hedging gains/losses</t>
  </si>
  <si>
    <t>Aircraft maintenance/rent</t>
  </si>
  <si>
    <t>Landing fees and other rentals</t>
  </si>
  <si>
    <t>Yield</t>
  </si>
  <si>
    <t>Cash and securities</t>
  </si>
  <si>
    <t>Inventory and supplies, net</t>
  </si>
  <si>
    <t>All other current assets</t>
  </si>
  <si>
    <t>Operating lease assets</t>
  </si>
  <si>
    <t>Goodwill</t>
  </si>
  <si>
    <t>Deferred revenue</t>
  </si>
  <si>
    <t>All accruals</t>
  </si>
  <si>
    <t>All other current liabilities</t>
  </si>
  <si>
    <t>Long term operating leases, net of current</t>
  </si>
  <si>
    <t>All other long term liabilities</t>
  </si>
  <si>
    <t>in Million $</t>
  </si>
  <si>
    <t>YoY Growth (%)</t>
  </si>
  <si>
    <t>Wages, benefits, payroll support, incentives</t>
  </si>
  <si>
    <t>Total non-operating income/(expense)</t>
  </si>
  <si>
    <t>Income tax expense/(benefit)</t>
  </si>
  <si>
    <t>YoY growth (%)</t>
  </si>
  <si>
    <t>Expense per available seat mile (CASM)</t>
  </si>
  <si>
    <t>Revenue passenger miles (RPM in millions)</t>
  </si>
  <si>
    <t>Fuel price ($/gallon)</t>
  </si>
  <si>
    <t>Deferrals</t>
  </si>
  <si>
    <t>Long term debt</t>
  </si>
  <si>
    <t>p/e ratio today (Yahoo Finance)</t>
  </si>
  <si>
    <t>Enter your text answer in the box below.</t>
  </si>
  <si>
    <t>Answer part c in the box below.</t>
  </si>
  <si>
    <t>Answer part d in the box below.</t>
  </si>
  <si>
    <t>Answer part e in the box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</si>
</sst>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 val="singleAccounting"/>
      <sz val="12"/>
      <color rgb="FFFF0000"/>
      <name val="Times New Roman"/>
      <family val="2"/>
    </font>
    <font>
      <sz val="12"/>
      <name val="Times New Roman"/>
      <family val="2"/>
    </font>
    <font>
      <u/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u val="singleAccounting"/>
      <sz val="12"/>
      <color theme="1"/>
      <name val="Times New Roman"/>
      <family val="2"/>
    </font>
    <font>
      <u val="singleAccounting"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43" fontId="0" fillId="0" borderId="0" xfId="1" applyFont="1"/>
    <xf numFmtId="165" fontId="2" fillId="0" borderId="0" xfId="1" applyNumberFormat="1" applyFont="1"/>
    <xf numFmtId="9" fontId="7" fillId="0" borderId="0" xfId="2" applyFont="1"/>
    <xf numFmtId="9" fontId="8" fillId="0" borderId="0" xfId="2" applyFont="1"/>
    <xf numFmtId="0" fontId="10" fillId="0" borderId="0" xfId="0" applyFont="1"/>
    <xf numFmtId="9" fontId="12" fillId="0" borderId="0" xfId="2" applyFont="1"/>
    <xf numFmtId="0" fontId="3" fillId="0" borderId="0" xfId="0" applyFont="1" applyBorder="1" applyAlignment="1">
      <alignment horizontal="center"/>
    </xf>
    <xf numFmtId="0" fontId="0" fillId="0" borderId="0" xfId="0" quotePrefix="1"/>
    <xf numFmtId="164" fontId="2" fillId="2" borderId="0" xfId="1" applyNumberFormat="1" applyFont="1" applyFill="1"/>
    <xf numFmtId="165" fontId="9" fillId="3" borderId="0" xfId="1" applyNumberFormat="1" applyFont="1" applyFill="1"/>
    <xf numFmtId="0" fontId="3" fillId="3" borderId="0" xfId="0" applyFont="1" applyFill="1"/>
    <xf numFmtId="9" fontId="8" fillId="3" borderId="0" xfId="2" applyFont="1" applyFill="1"/>
    <xf numFmtId="165" fontId="2" fillId="3" borderId="0" xfId="1" applyNumberFormat="1" applyFont="1" applyFill="1"/>
    <xf numFmtId="0" fontId="0" fillId="3" borderId="0" xfId="0" applyFill="1"/>
    <xf numFmtId="9" fontId="12" fillId="3" borderId="0" xfId="2" applyFont="1" applyFill="1"/>
    <xf numFmtId="165" fontId="5" fillId="3" borderId="0" xfId="1" applyNumberFormat="1" applyFont="1" applyFill="1"/>
    <xf numFmtId="0" fontId="13" fillId="3" borderId="0" xfId="0" applyFont="1" applyFill="1"/>
    <xf numFmtId="9" fontId="7" fillId="3" borderId="0" xfId="2" applyFont="1" applyFill="1"/>
    <xf numFmtId="165" fontId="3" fillId="3" borderId="0" xfId="1" applyNumberFormat="1" applyFont="1" applyFill="1"/>
    <xf numFmtId="165" fontId="6" fillId="3" borderId="0" xfId="1" applyNumberFormat="1" applyFont="1" applyFill="1"/>
    <xf numFmtId="165" fontId="0" fillId="3" borderId="0" xfId="1" applyNumberFormat="1" applyFont="1" applyFill="1"/>
    <xf numFmtId="9" fontId="0" fillId="3" borderId="0" xfId="2" applyFont="1" applyFill="1"/>
    <xf numFmtId="43" fontId="2" fillId="3" borderId="0" xfId="1" applyFont="1" applyFill="1"/>
    <xf numFmtId="165" fontId="11" fillId="3" borderId="0" xfId="1" applyNumberFormat="1" applyFont="1" applyFill="1"/>
    <xf numFmtId="165" fontId="8" fillId="3" borderId="0" xfId="1" applyNumberFormat="1" applyFont="1" applyFill="1"/>
    <xf numFmtId="164" fontId="6" fillId="3" borderId="0" xfId="1" applyNumberFormat="1" applyFont="1" applyFill="1"/>
    <xf numFmtId="164" fontId="0" fillId="3" borderId="0" xfId="1" applyNumberFormat="1" applyFont="1" applyFill="1"/>
    <xf numFmtId="164" fontId="2" fillId="3" borderId="0" xfId="1" applyNumberFormat="1" applyFont="1" applyFill="1"/>
    <xf numFmtId="9" fontId="3" fillId="3" borderId="0" xfId="2" applyFont="1" applyFill="1"/>
    <xf numFmtId="9" fontId="2" fillId="3" borderId="0" xfId="2" applyFont="1" applyFill="1"/>
    <xf numFmtId="9" fontId="0" fillId="0" borderId="0" xfId="2" applyFont="1"/>
    <xf numFmtId="0" fontId="3" fillId="0" borderId="15" xfId="0" applyFont="1" applyBorder="1" applyAlignment="1">
      <alignment horizontal="center"/>
    </xf>
    <xf numFmtId="165" fontId="14" fillId="3" borderId="0" xfId="0" applyNumberFormat="1" applyFont="1" applyFill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5D58-F736-4221-A7BD-6975855A54AA}">
  <dimension ref="A1:O19"/>
  <sheetViews>
    <sheetView tabSelected="1" zoomScaleNormal="100" workbookViewId="0">
      <selection activeCell="F3" sqref="F3"/>
    </sheetView>
  </sheetViews>
  <sheetFormatPr defaultRowHeight="15.75" x14ac:dyDescent="0.25"/>
  <cols>
    <col min="1" max="1" width="36" bestFit="1" customWidth="1"/>
    <col min="5" max="5" width="2.25" customWidth="1"/>
    <col min="9" max="9" width="2.25" customWidth="1"/>
  </cols>
  <sheetData>
    <row r="1" spans="1:15" ht="16.5" thickBot="1" x14ac:dyDescent="0.3">
      <c r="B1" s="36" t="s">
        <v>44</v>
      </c>
      <c r="C1" s="37"/>
      <c r="D1" s="38"/>
      <c r="F1" s="36" t="s">
        <v>4</v>
      </c>
      <c r="G1" s="37"/>
      <c r="H1" s="38"/>
      <c r="J1" s="36" t="s">
        <v>45</v>
      </c>
      <c r="K1" s="38"/>
    </row>
    <row r="2" spans="1:15" ht="16.5" thickBot="1" x14ac:dyDescent="0.3">
      <c r="B2" s="2">
        <v>2018</v>
      </c>
      <c r="C2" s="2">
        <f>B2+1</f>
        <v>2019</v>
      </c>
      <c r="D2" s="2">
        <f>C2+1</f>
        <v>2020</v>
      </c>
      <c r="F2" s="2">
        <f>B2</f>
        <v>2018</v>
      </c>
      <c r="G2" s="2">
        <f>F2+1</f>
        <v>2019</v>
      </c>
      <c r="H2" s="2">
        <f>G2+1</f>
        <v>2020</v>
      </c>
      <c r="J2" s="2">
        <f>G2</f>
        <v>2019</v>
      </c>
      <c r="K2" s="2">
        <f>J2+1</f>
        <v>2020</v>
      </c>
    </row>
    <row r="3" spans="1:15" s="1" customFormat="1" ht="15.95" customHeight="1" thickBot="1" x14ac:dyDescent="0.3">
      <c r="A3" s="1" t="s">
        <v>23</v>
      </c>
      <c r="B3" s="12">
        <v>8264</v>
      </c>
      <c r="C3" s="12">
        <v>8781</v>
      </c>
      <c r="D3" s="12">
        <v>3566</v>
      </c>
      <c r="E3" s="13"/>
      <c r="F3" s="14"/>
      <c r="G3" s="14"/>
      <c r="H3" s="14"/>
      <c r="I3" s="31"/>
      <c r="J3" s="14"/>
      <c r="K3" s="14"/>
      <c r="L3" s="36" t="s">
        <v>58</v>
      </c>
      <c r="M3" s="37"/>
      <c r="N3" s="37"/>
      <c r="O3" s="38"/>
    </row>
    <row r="4" spans="1:15" x14ac:dyDescent="0.25">
      <c r="A4" s="1"/>
      <c r="B4" s="15"/>
      <c r="C4" s="15"/>
      <c r="D4" s="15"/>
      <c r="E4" s="16"/>
      <c r="F4" s="32"/>
      <c r="G4" s="32"/>
      <c r="H4" s="32"/>
      <c r="I4" s="24"/>
      <c r="J4" s="24"/>
      <c r="K4" s="24"/>
      <c r="L4" s="39"/>
      <c r="M4" s="40"/>
      <c r="N4" s="40"/>
      <c r="O4" s="41"/>
    </row>
    <row r="5" spans="1:15" x14ac:dyDescent="0.25">
      <c r="A5" t="s">
        <v>46</v>
      </c>
      <c r="B5" s="15">
        <v>2337</v>
      </c>
      <c r="C5" s="15">
        <v>2533</v>
      </c>
      <c r="D5" s="15">
        <v>1401</v>
      </c>
      <c r="E5" s="16"/>
      <c r="F5" s="17"/>
      <c r="G5" s="17"/>
      <c r="H5" s="17"/>
      <c r="I5" s="24"/>
      <c r="J5" s="17"/>
      <c r="K5" s="17"/>
      <c r="L5" s="42"/>
      <c r="M5" s="43"/>
      <c r="N5" s="43"/>
      <c r="O5" s="44"/>
    </row>
    <row r="6" spans="1:15" x14ac:dyDescent="0.25">
      <c r="A6" t="s">
        <v>30</v>
      </c>
      <c r="B6" s="15">
        <v>1936</v>
      </c>
      <c r="C6" s="15">
        <v>1878</v>
      </c>
      <c r="D6" s="15">
        <v>723</v>
      </c>
      <c r="E6" s="16"/>
      <c r="F6" s="17"/>
      <c r="G6" s="17"/>
      <c r="H6" s="17"/>
      <c r="I6" s="24"/>
      <c r="J6" s="17"/>
      <c r="K6" s="17"/>
      <c r="L6" s="42"/>
      <c r="M6" s="43"/>
      <c r="N6" s="43"/>
      <c r="O6" s="44"/>
    </row>
    <row r="7" spans="1:15" x14ac:dyDescent="0.25">
      <c r="A7" t="s">
        <v>31</v>
      </c>
      <c r="B7" s="15">
        <v>750</v>
      </c>
      <c r="C7" s="15">
        <v>768</v>
      </c>
      <c r="D7" s="15">
        <v>620</v>
      </c>
      <c r="E7" s="16"/>
      <c r="F7" s="17"/>
      <c r="G7" s="17"/>
      <c r="H7" s="17"/>
      <c r="I7" s="24"/>
      <c r="J7" s="17"/>
      <c r="K7" s="17"/>
      <c r="L7" s="42"/>
      <c r="M7" s="43"/>
      <c r="N7" s="43"/>
      <c r="O7" s="44"/>
    </row>
    <row r="8" spans="1:15" x14ac:dyDescent="0.25">
      <c r="A8" t="s">
        <v>32</v>
      </c>
      <c r="B8" s="15">
        <v>499</v>
      </c>
      <c r="C8" s="15">
        <v>531</v>
      </c>
      <c r="D8" s="15">
        <v>417</v>
      </c>
      <c r="E8" s="16"/>
      <c r="F8" s="17"/>
      <c r="G8" s="17"/>
      <c r="H8" s="17"/>
      <c r="I8" s="24"/>
      <c r="J8" s="17"/>
      <c r="K8" s="17"/>
      <c r="L8" s="42"/>
      <c r="M8" s="43"/>
      <c r="N8" s="43"/>
      <c r="O8" s="44"/>
    </row>
    <row r="9" spans="1:15" x14ac:dyDescent="0.25">
      <c r="A9" t="s">
        <v>22</v>
      </c>
      <c r="B9" s="15">
        <v>398</v>
      </c>
      <c r="C9" s="15">
        <v>423</v>
      </c>
      <c r="D9" s="15">
        <v>420</v>
      </c>
      <c r="E9" s="16"/>
      <c r="F9" s="17"/>
      <c r="G9" s="17"/>
      <c r="H9" s="17"/>
      <c r="I9" s="24"/>
      <c r="J9" s="17"/>
      <c r="K9" s="17"/>
      <c r="L9" s="42"/>
      <c r="M9" s="43"/>
      <c r="N9" s="43"/>
      <c r="O9" s="44"/>
    </row>
    <row r="10" spans="1:15" ht="18.75" thickBot="1" x14ac:dyDescent="0.45">
      <c r="A10" t="s">
        <v>26</v>
      </c>
      <c r="B10" s="18">
        <v>1701</v>
      </c>
      <c r="C10" s="18">
        <v>1585</v>
      </c>
      <c r="D10" s="18">
        <v>1760</v>
      </c>
      <c r="E10" s="19"/>
      <c r="F10" s="20"/>
      <c r="G10" s="20"/>
      <c r="H10" s="20"/>
      <c r="I10" s="24"/>
      <c r="J10" s="20"/>
      <c r="K10" s="20"/>
      <c r="L10" s="45"/>
      <c r="M10" s="46"/>
      <c r="N10" s="46"/>
      <c r="O10" s="47"/>
    </row>
    <row r="11" spans="1:15" s="1" customFormat="1" x14ac:dyDescent="0.25">
      <c r="A11" s="1" t="s">
        <v>0</v>
      </c>
      <c r="B11" s="21">
        <f>B5+B6+B7+B8+B9+B10</f>
        <v>7621</v>
      </c>
      <c r="C11" s="21">
        <f>SUM(C5:C10)</f>
        <v>7718</v>
      </c>
      <c r="D11" s="21">
        <f>SUM(D5:D10)</f>
        <v>5341</v>
      </c>
      <c r="E11" s="13"/>
      <c r="F11" s="14"/>
      <c r="G11" s="14"/>
      <c r="H11" s="14"/>
      <c r="I11" s="31"/>
      <c r="J11" s="14"/>
      <c r="K11" s="14"/>
    </row>
    <row r="12" spans="1:15" s="1" customFormat="1" x14ac:dyDescent="0.25">
      <c r="B12" s="21"/>
      <c r="C12" s="21"/>
      <c r="D12" s="21"/>
      <c r="E12" s="13"/>
      <c r="F12" s="14"/>
      <c r="G12" s="14"/>
      <c r="H12" s="14"/>
      <c r="I12" s="31"/>
      <c r="J12" s="14"/>
      <c r="K12" s="14"/>
    </row>
    <row r="13" spans="1:15" x14ac:dyDescent="0.25">
      <c r="A13" t="s">
        <v>1</v>
      </c>
      <c r="B13" s="22">
        <v>643</v>
      </c>
      <c r="C13" s="22">
        <v>1063</v>
      </c>
      <c r="D13" s="22">
        <v>-1775</v>
      </c>
      <c r="E13" s="16"/>
      <c r="F13" s="17"/>
      <c r="G13" s="17"/>
      <c r="H13" s="17"/>
      <c r="I13" s="24"/>
      <c r="J13" s="17"/>
      <c r="K13" s="17"/>
    </row>
    <row r="14" spans="1:15" ht="18" x14ac:dyDescent="0.4">
      <c r="A14" t="s">
        <v>47</v>
      </c>
      <c r="B14" s="18">
        <v>-58</v>
      </c>
      <c r="C14" s="18">
        <v>-47</v>
      </c>
      <c r="D14" s="18">
        <v>-65</v>
      </c>
      <c r="E14" s="16"/>
      <c r="F14" s="20"/>
      <c r="G14" s="20"/>
      <c r="H14" s="20"/>
      <c r="I14" s="24"/>
      <c r="J14" s="20"/>
      <c r="K14" s="20"/>
    </row>
    <row r="15" spans="1:15" x14ac:dyDescent="0.25">
      <c r="A15" t="s">
        <v>2</v>
      </c>
      <c r="B15" s="23">
        <v>585</v>
      </c>
      <c r="C15" s="23">
        <v>1016</v>
      </c>
      <c r="D15" s="23">
        <v>-1840</v>
      </c>
      <c r="E15" s="16"/>
      <c r="F15" s="17"/>
      <c r="G15" s="17"/>
      <c r="H15" s="17"/>
      <c r="I15" s="24"/>
      <c r="J15" s="17"/>
      <c r="K15" s="17"/>
    </row>
    <row r="16" spans="1:15" x14ac:dyDescent="0.25">
      <c r="A16" t="s">
        <v>48</v>
      </c>
      <c r="B16" s="15">
        <v>148</v>
      </c>
      <c r="C16" s="15">
        <v>247</v>
      </c>
      <c r="D16" s="15">
        <v>-516</v>
      </c>
      <c r="E16" s="16"/>
      <c r="F16" s="17"/>
      <c r="G16" s="17"/>
      <c r="H16" s="17"/>
      <c r="I16" s="24"/>
      <c r="J16" s="17"/>
      <c r="K16" s="17"/>
    </row>
    <row r="17" spans="1:11" x14ac:dyDescent="0.25">
      <c r="B17" s="21"/>
      <c r="C17" s="21"/>
      <c r="D17" s="21"/>
      <c r="E17" s="16"/>
      <c r="F17" s="20"/>
      <c r="G17" s="20"/>
      <c r="H17" s="20"/>
      <c r="I17" s="24"/>
      <c r="J17" s="20"/>
      <c r="K17" s="20"/>
    </row>
    <row r="18" spans="1:11" s="1" customFormat="1" x14ac:dyDescent="0.25">
      <c r="A18" s="1" t="s">
        <v>3</v>
      </c>
      <c r="B18" s="21">
        <v>437</v>
      </c>
      <c r="C18" s="21">
        <v>769</v>
      </c>
      <c r="D18" s="21">
        <v>-1324</v>
      </c>
      <c r="E18" s="13"/>
      <c r="F18" s="14"/>
      <c r="G18" s="14"/>
      <c r="H18" s="14"/>
      <c r="I18" s="31"/>
      <c r="J18" s="14"/>
      <c r="K18" s="14"/>
    </row>
    <row r="19" spans="1:11" x14ac:dyDescent="0.25">
      <c r="A19" t="s">
        <v>5</v>
      </c>
      <c r="B19" s="24">
        <v>0.25</v>
      </c>
      <c r="C19" s="24">
        <v>0.24</v>
      </c>
      <c r="D19" s="24">
        <v>0.28000000000000003</v>
      </c>
    </row>
  </sheetData>
  <mergeCells count="5">
    <mergeCell ref="B1:D1"/>
    <mergeCell ref="F1:H1"/>
    <mergeCell ref="J1:K1"/>
    <mergeCell ref="L4:O10"/>
    <mergeCell ref="L3:O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A448-9332-4667-B2D5-69CF8CB555CB}">
  <dimension ref="A1:I19"/>
  <sheetViews>
    <sheetView zoomScaleNormal="100" workbookViewId="0"/>
  </sheetViews>
  <sheetFormatPr defaultRowHeight="15.75" x14ac:dyDescent="0.25"/>
  <cols>
    <col min="1" max="1" width="37.25" customWidth="1"/>
    <col min="2" max="3" width="9.5" customWidth="1"/>
    <col min="4" max="4" width="2.25" customWidth="1"/>
    <col min="5" max="5" width="15.125" bestFit="1" customWidth="1"/>
    <col min="6" max="6" width="2.25" customWidth="1"/>
    <col min="8" max="8" width="10.25" customWidth="1"/>
  </cols>
  <sheetData>
    <row r="1" spans="1:9" ht="16.5" thickBot="1" x14ac:dyDescent="0.3">
      <c r="B1" s="36"/>
      <c r="C1" s="38"/>
      <c r="E1" s="34" t="s">
        <v>49</v>
      </c>
    </row>
    <row r="2" spans="1:9" x14ac:dyDescent="0.25">
      <c r="B2" s="2">
        <v>2019</v>
      </c>
      <c r="C2" s="2">
        <f>B2+1</f>
        <v>2020</v>
      </c>
      <c r="E2" s="2">
        <v>2019</v>
      </c>
    </row>
    <row r="3" spans="1:9" x14ac:dyDescent="0.25">
      <c r="A3" t="s">
        <v>33</v>
      </c>
      <c r="B3" s="25"/>
      <c r="C3" s="25"/>
      <c r="E3" s="32"/>
    </row>
    <row r="4" spans="1:9" x14ac:dyDescent="0.25">
      <c r="A4" t="s">
        <v>50</v>
      </c>
      <c r="B4" s="25"/>
      <c r="C4" s="25"/>
      <c r="E4" s="32"/>
    </row>
    <row r="5" spans="1:9" x14ac:dyDescent="0.25">
      <c r="E5" s="33"/>
    </row>
    <row r="6" spans="1:9" x14ac:dyDescent="0.25">
      <c r="A6" t="s">
        <v>51</v>
      </c>
      <c r="B6" s="15"/>
      <c r="C6" s="15"/>
      <c r="E6" s="32"/>
    </row>
    <row r="7" spans="1:9" ht="16.5" thickBot="1" x14ac:dyDescent="0.3">
      <c r="E7" s="33"/>
    </row>
    <row r="8" spans="1:9" ht="16.5" thickBot="1" x14ac:dyDescent="0.3">
      <c r="A8" t="s">
        <v>52</v>
      </c>
      <c r="B8" s="25"/>
      <c r="C8" s="25"/>
      <c r="E8" s="32"/>
      <c r="G8" s="36" t="s">
        <v>59</v>
      </c>
      <c r="H8" s="37"/>
      <c r="I8" s="38"/>
    </row>
    <row r="9" spans="1:9" ht="15.4" customHeight="1" x14ac:dyDescent="0.25">
      <c r="G9" s="48"/>
      <c r="H9" s="49"/>
      <c r="I9" s="50"/>
    </row>
    <row r="10" spans="1:9" x14ac:dyDescent="0.25">
      <c r="G10" s="51"/>
      <c r="H10" s="52"/>
      <c r="I10" s="53"/>
    </row>
    <row r="11" spans="1:9" x14ac:dyDescent="0.25">
      <c r="G11" s="51"/>
      <c r="H11" s="52"/>
      <c r="I11" s="53"/>
    </row>
    <row r="12" spans="1:9" x14ac:dyDescent="0.25">
      <c r="G12" s="51"/>
      <c r="H12" s="52"/>
      <c r="I12" s="53"/>
    </row>
    <row r="13" spans="1:9" x14ac:dyDescent="0.25">
      <c r="G13" s="51"/>
      <c r="H13" s="52"/>
      <c r="I13" s="53"/>
    </row>
    <row r="14" spans="1:9" x14ac:dyDescent="0.25">
      <c r="G14" s="51"/>
      <c r="H14" s="52"/>
      <c r="I14" s="53"/>
    </row>
    <row r="15" spans="1:9" x14ac:dyDescent="0.25">
      <c r="G15" s="51"/>
      <c r="H15" s="52"/>
      <c r="I15" s="53"/>
    </row>
    <row r="16" spans="1:9" x14ac:dyDescent="0.25">
      <c r="G16" s="51"/>
      <c r="H16" s="52"/>
      <c r="I16" s="53"/>
    </row>
    <row r="17" spans="7:9" x14ac:dyDescent="0.25">
      <c r="G17" s="51"/>
      <c r="H17" s="52"/>
      <c r="I17" s="53"/>
    </row>
    <row r="18" spans="7:9" x14ac:dyDescent="0.25">
      <c r="G18" s="51"/>
      <c r="H18" s="52"/>
      <c r="I18" s="53"/>
    </row>
    <row r="19" spans="7:9" ht="16.5" thickBot="1" x14ac:dyDescent="0.3">
      <c r="G19" s="54"/>
      <c r="H19" s="55"/>
      <c r="I19" s="56"/>
    </row>
  </sheetData>
  <mergeCells count="3">
    <mergeCell ref="B1:C1"/>
    <mergeCell ref="G8:I8"/>
    <mergeCell ref="G9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5581-B2EC-433A-AB1B-EC11747367C9}">
  <dimension ref="A1:M23"/>
  <sheetViews>
    <sheetView zoomScaleNormal="100" workbookViewId="0">
      <pane xSplit="1" ySplit="2" topLeftCell="B12" activePane="bottomRight" state="frozen"/>
      <selection pane="topRight" activeCell="B1" sqref="B1"/>
      <selection pane="bottomLeft" activeCell="A3" sqref="A3"/>
      <selection pane="bottomRight"/>
    </sheetView>
  </sheetViews>
  <sheetFormatPr defaultRowHeight="15.75" x14ac:dyDescent="0.25"/>
  <cols>
    <col min="1" max="1" width="26.5" bestFit="1" customWidth="1"/>
    <col min="2" max="3" width="10.5" customWidth="1"/>
    <col min="4" max="4" width="1.75" customWidth="1"/>
    <col min="5" max="6" width="8.5" customWidth="1"/>
    <col min="7" max="7" width="1.625" customWidth="1"/>
    <col min="8" max="8" width="34.625" bestFit="1" customWidth="1"/>
    <col min="9" max="10" width="11.5" customWidth="1"/>
    <col min="11" max="11" width="2.25" customWidth="1"/>
    <col min="12" max="13" width="8.5" customWidth="1"/>
    <col min="14" max="14" width="2.25" customWidth="1"/>
  </cols>
  <sheetData>
    <row r="1" spans="1:13" ht="16.5" thickBot="1" x14ac:dyDescent="0.3">
      <c r="B1" s="36" t="s">
        <v>44</v>
      </c>
      <c r="C1" s="38"/>
      <c r="E1" s="36" t="s">
        <v>4</v>
      </c>
      <c r="F1" s="38"/>
      <c r="G1" s="9"/>
      <c r="I1" s="36" t="str">
        <f>B1</f>
        <v>in Million $</v>
      </c>
      <c r="J1" s="38"/>
      <c r="L1" s="36" t="s">
        <v>4</v>
      </c>
      <c r="M1" s="38"/>
    </row>
    <row r="2" spans="1:13" x14ac:dyDescent="0.25">
      <c r="B2" s="2">
        <v>2019</v>
      </c>
      <c r="C2" s="2">
        <f>B2+1</f>
        <v>2020</v>
      </c>
      <c r="E2" s="2">
        <f>B2</f>
        <v>2019</v>
      </c>
      <c r="F2" s="2">
        <f>C2</f>
        <v>2020</v>
      </c>
      <c r="G2" s="2"/>
      <c r="I2" s="2">
        <f>B2</f>
        <v>2019</v>
      </c>
      <c r="J2" s="2">
        <f>I2+1</f>
        <v>2020</v>
      </c>
      <c r="L2" s="2">
        <f>I2</f>
        <v>2019</v>
      </c>
      <c r="M2" s="2">
        <f>J2</f>
        <v>2020</v>
      </c>
    </row>
    <row r="3" spans="1:13" x14ac:dyDescent="0.25">
      <c r="A3" t="s">
        <v>34</v>
      </c>
      <c r="B3" s="26"/>
      <c r="C3" s="26"/>
      <c r="E3" s="17"/>
      <c r="F3" s="17"/>
      <c r="G3" s="8"/>
      <c r="H3" t="s">
        <v>24</v>
      </c>
      <c r="I3" s="26"/>
      <c r="J3" s="26"/>
      <c r="L3" s="17"/>
      <c r="M3" s="17"/>
    </row>
    <row r="4" spans="1:13" x14ac:dyDescent="0.25">
      <c r="A4" t="s">
        <v>27</v>
      </c>
      <c r="B4" s="15"/>
      <c r="C4" s="15"/>
      <c r="E4" s="17"/>
      <c r="F4" s="17"/>
      <c r="G4" s="8"/>
      <c r="H4" t="s">
        <v>39</v>
      </c>
      <c r="I4" s="15"/>
      <c r="J4" s="15"/>
      <c r="L4" s="17"/>
      <c r="M4" s="17"/>
    </row>
    <row r="5" spans="1:13" x14ac:dyDescent="0.25">
      <c r="A5" t="s">
        <v>35</v>
      </c>
      <c r="B5" s="15"/>
      <c r="C5" s="15"/>
      <c r="E5" s="17"/>
      <c r="F5" s="17"/>
      <c r="G5" s="8"/>
      <c r="H5" s="7" t="s">
        <v>40</v>
      </c>
      <c r="I5" s="26"/>
      <c r="J5" s="26"/>
      <c r="K5" s="7"/>
      <c r="L5" s="17"/>
      <c r="M5" s="17"/>
    </row>
    <row r="6" spans="1:13" ht="18" x14ac:dyDescent="0.4">
      <c r="A6" t="s">
        <v>36</v>
      </c>
      <c r="B6" s="18"/>
      <c r="C6" s="18"/>
      <c r="E6" s="20"/>
      <c r="F6" s="20"/>
      <c r="G6" s="5"/>
      <c r="H6" s="7" t="s">
        <v>41</v>
      </c>
      <c r="I6" s="35"/>
      <c r="J6" s="35"/>
      <c r="K6" s="1"/>
      <c r="L6" s="20"/>
      <c r="M6" s="20"/>
    </row>
    <row r="7" spans="1:13" s="1" customFormat="1" x14ac:dyDescent="0.25">
      <c r="A7" s="1" t="s">
        <v>6</v>
      </c>
      <c r="B7" s="27"/>
      <c r="C7" s="27"/>
      <c r="E7" s="14"/>
      <c r="F7" s="14"/>
      <c r="G7" s="6"/>
      <c r="H7" s="1" t="s">
        <v>9</v>
      </c>
      <c r="I7" s="27"/>
      <c r="J7" s="27"/>
      <c r="K7"/>
      <c r="L7" s="14"/>
      <c r="M7" s="14"/>
    </row>
    <row r="8" spans="1:13" x14ac:dyDescent="0.25">
      <c r="A8" t="s">
        <v>28</v>
      </c>
      <c r="B8" s="15"/>
      <c r="C8" s="15"/>
      <c r="E8" s="17"/>
      <c r="F8" s="17"/>
      <c r="G8" s="8"/>
      <c r="H8" s="7" t="s">
        <v>54</v>
      </c>
      <c r="I8" s="26"/>
      <c r="J8" s="26"/>
      <c r="L8" s="17"/>
      <c r="M8" s="17"/>
    </row>
    <row r="9" spans="1:13" x14ac:dyDescent="0.25">
      <c r="A9" t="s">
        <v>37</v>
      </c>
      <c r="B9" s="15"/>
      <c r="C9" s="15"/>
      <c r="E9" s="17"/>
      <c r="F9" s="17"/>
      <c r="G9" s="5"/>
      <c r="H9" t="s">
        <v>42</v>
      </c>
      <c r="I9" s="15"/>
      <c r="J9" s="15"/>
      <c r="K9" s="1"/>
      <c r="L9" s="17"/>
      <c r="M9" s="17"/>
    </row>
    <row r="10" spans="1:13" x14ac:dyDescent="0.25">
      <c r="A10" s="7" t="s">
        <v>38</v>
      </c>
      <c r="B10" s="26"/>
      <c r="C10" s="26"/>
      <c r="E10" s="17"/>
      <c r="F10" s="17"/>
      <c r="G10" s="6"/>
      <c r="H10" t="s">
        <v>53</v>
      </c>
      <c r="I10" s="15"/>
      <c r="J10" s="15"/>
      <c r="L10" s="17"/>
      <c r="M10" s="17"/>
    </row>
    <row r="11" spans="1:13" ht="18" x14ac:dyDescent="0.4">
      <c r="A11" t="s">
        <v>29</v>
      </c>
      <c r="B11" s="18"/>
      <c r="C11" s="18"/>
      <c r="E11" s="20"/>
      <c r="F11" s="20"/>
      <c r="G11" s="8"/>
      <c r="H11" t="s">
        <v>43</v>
      </c>
      <c r="I11" s="15"/>
      <c r="J11" s="15"/>
      <c r="L11" s="17"/>
      <c r="M11" s="17"/>
    </row>
    <row r="12" spans="1:13" ht="18" x14ac:dyDescent="0.4">
      <c r="A12" s="1" t="s">
        <v>7</v>
      </c>
      <c r="B12" s="27"/>
      <c r="C12" s="27"/>
      <c r="E12" s="14"/>
      <c r="F12" s="14"/>
      <c r="G12" s="5"/>
      <c r="H12" s="1" t="s">
        <v>10</v>
      </c>
      <c r="I12" s="18"/>
      <c r="J12" s="18"/>
      <c r="L12" s="20"/>
      <c r="M12" s="20"/>
    </row>
    <row r="13" spans="1:13" x14ac:dyDescent="0.25">
      <c r="B13" s="4"/>
      <c r="C13" s="4"/>
      <c r="E13" s="8"/>
      <c r="F13" s="8"/>
      <c r="G13" s="6"/>
      <c r="H13" s="1" t="s">
        <v>11</v>
      </c>
      <c r="I13" s="27"/>
      <c r="J13" s="27"/>
      <c r="L13" s="14"/>
      <c r="M13" s="14"/>
    </row>
    <row r="14" spans="1:13" s="1" customFormat="1" x14ac:dyDescent="0.25">
      <c r="A14" t="s">
        <v>8</v>
      </c>
      <c r="B14" s="22"/>
      <c r="C14" s="22"/>
      <c r="D14"/>
      <c r="E14" s="5"/>
      <c r="F14" s="5"/>
      <c r="G14" s="8"/>
    </row>
    <row r="15" spans="1:13" ht="16.5" thickBot="1" x14ac:dyDescent="0.3">
      <c r="A15" t="s">
        <v>12</v>
      </c>
      <c r="B15" s="28"/>
      <c r="C15" s="28"/>
      <c r="D15" s="1"/>
      <c r="E15" s="6"/>
      <c r="F15" s="6"/>
      <c r="G15" s="5"/>
    </row>
    <row r="16" spans="1:13" ht="16.5" thickBot="1" x14ac:dyDescent="0.3">
      <c r="A16" t="s">
        <v>13</v>
      </c>
      <c r="B16" s="28"/>
      <c r="C16" s="28"/>
      <c r="D16" s="1"/>
      <c r="E16" s="6"/>
      <c r="F16" s="6"/>
      <c r="G16" s="6"/>
      <c r="H16" s="36" t="s">
        <v>57</v>
      </c>
      <c r="I16" s="37"/>
      <c r="J16" s="37"/>
      <c r="K16" s="37"/>
      <c r="L16" s="37"/>
      <c r="M16" s="38"/>
    </row>
    <row r="17" spans="1:13" x14ac:dyDescent="0.25">
      <c r="A17" t="s">
        <v>14</v>
      </c>
      <c r="B17" s="29"/>
      <c r="C17" s="29"/>
      <c r="G17" s="6"/>
      <c r="H17" s="48"/>
      <c r="I17" s="49"/>
      <c r="J17" s="49"/>
      <c r="K17" s="49"/>
      <c r="L17" s="49"/>
      <c r="M17" s="50"/>
    </row>
    <row r="18" spans="1:13" x14ac:dyDescent="0.25">
      <c r="A18" t="s">
        <v>15</v>
      </c>
      <c r="B18" s="24"/>
      <c r="C18" s="24"/>
      <c r="H18" s="51"/>
      <c r="I18" s="52"/>
      <c r="J18" s="52"/>
      <c r="K18" s="52"/>
      <c r="L18" s="52"/>
      <c r="M18" s="53"/>
    </row>
    <row r="19" spans="1:13" x14ac:dyDescent="0.25">
      <c r="A19" t="s">
        <v>16</v>
      </c>
      <c r="B19" s="24"/>
      <c r="C19" s="24"/>
      <c r="H19" s="51"/>
      <c r="I19" s="52"/>
      <c r="J19" s="52"/>
      <c r="K19" s="52"/>
      <c r="L19" s="52"/>
      <c r="M19" s="53"/>
    </row>
    <row r="20" spans="1:13" x14ac:dyDescent="0.25">
      <c r="A20" s="10" t="s">
        <v>55</v>
      </c>
      <c r="B20" s="11"/>
      <c r="C20" s="30"/>
      <c r="H20" s="51"/>
      <c r="I20" s="52"/>
      <c r="J20" s="52"/>
      <c r="K20" s="52"/>
      <c r="L20" s="52"/>
      <c r="M20" s="53"/>
    </row>
    <row r="21" spans="1:13" x14ac:dyDescent="0.25">
      <c r="H21" s="51"/>
      <c r="I21" s="52"/>
      <c r="J21" s="52"/>
      <c r="K21" s="52"/>
      <c r="L21" s="52"/>
      <c r="M21" s="53"/>
    </row>
    <row r="22" spans="1:13" x14ac:dyDescent="0.25">
      <c r="B22" s="3"/>
      <c r="C22" s="3"/>
      <c r="H22" s="51"/>
      <c r="I22" s="52"/>
      <c r="J22" s="52"/>
      <c r="K22" s="52"/>
      <c r="L22" s="52"/>
      <c r="M22" s="53"/>
    </row>
    <row r="23" spans="1:13" ht="16.5" thickBot="1" x14ac:dyDescent="0.3">
      <c r="H23" s="54"/>
      <c r="I23" s="55"/>
      <c r="J23" s="55"/>
      <c r="K23" s="55"/>
      <c r="L23" s="55"/>
      <c r="M23" s="56"/>
    </row>
  </sheetData>
  <mergeCells count="6">
    <mergeCell ref="B1:C1"/>
    <mergeCell ref="E1:F1"/>
    <mergeCell ref="I1:J1"/>
    <mergeCell ref="L1:M1"/>
    <mergeCell ref="H17:M23"/>
    <mergeCell ref="H16:M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A380-E556-4D2D-AA7B-090C17C5FD44}">
  <dimension ref="A1:J10"/>
  <sheetViews>
    <sheetView zoomScaleNormal="100" workbookViewId="0">
      <selection sqref="A1:J1"/>
    </sheetView>
  </sheetViews>
  <sheetFormatPr defaultRowHeight="15.75" x14ac:dyDescent="0.25"/>
  <sheetData>
    <row r="1" spans="1:10" ht="16.5" thickBot="1" x14ac:dyDescent="0.3">
      <c r="A1" s="36" t="s">
        <v>56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x14ac:dyDescent="0.25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0" x14ac:dyDescent="0.25">
      <c r="A4" s="51"/>
      <c r="B4" s="52"/>
      <c r="C4" s="52"/>
      <c r="D4" s="52"/>
      <c r="E4" s="52"/>
      <c r="F4" s="52"/>
      <c r="G4" s="52"/>
      <c r="H4" s="52"/>
      <c r="I4" s="52"/>
      <c r="J4" s="53"/>
    </row>
    <row r="5" spans="1:10" x14ac:dyDescent="0.25">
      <c r="A5" s="51"/>
      <c r="B5" s="52"/>
      <c r="C5" s="52"/>
      <c r="D5" s="52"/>
      <c r="E5" s="52"/>
      <c r="F5" s="52"/>
      <c r="G5" s="52"/>
      <c r="H5" s="52"/>
      <c r="I5" s="52"/>
      <c r="J5" s="53"/>
    </row>
    <row r="6" spans="1:10" x14ac:dyDescent="0.25">
      <c r="A6" s="51"/>
      <c r="B6" s="52"/>
      <c r="C6" s="52"/>
      <c r="D6" s="52"/>
      <c r="E6" s="52"/>
      <c r="F6" s="52"/>
      <c r="G6" s="52"/>
      <c r="H6" s="52"/>
      <c r="I6" s="52"/>
      <c r="J6" s="53"/>
    </row>
    <row r="7" spans="1:10" x14ac:dyDescent="0.25">
      <c r="A7" s="51"/>
      <c r="B7" s="52"/>
      <c r="C7" s="52"/>
      <c r="D7" s="52"/>
      <c r="E7" s="52"/>
      <c r="F7" s="52"/>
      <c r="G7" s="52"/>
      <c r="H7" s="52"/>
      <c r="I7" s="52"/>
      <c r="J7" s="53"/>
    </row>
    <row r="8" spans="1:10" x14ac:dyDescent="0.25">
      <c r="A8" s="51"/>
      <c r="B8" s="52"/>
      <c r="C8" s="52"/>
      <c r="D8" s="52"/>
      <c r="E8" s="52"/>
      <c r="F8" s="52"/>
      <c r="G8" s="52"/>
      <c r="H8" s="52"/>
      <c r="I8" s="52"/>
      <c r="J8" s="53"/>
    </row>
    <row r="9" spans="1:10" x14ac:dyDescent="0.25">
      <c r="A9" s="51"/>
      <c r="B9" s="52"/>
      <c r="C9" s="52"/>
      <c r="D9" s="52"/>
      <c r="E9" s="52"/>
      <c r="F9" s="52"/>
      <c r="G9" s="52"/>
      <c r="H9" s="52"/>
      <c r="I9" s="52"/>
      <c r="J9" s="53"/>
    </row>
    <row r="10" spans="1:10" ht="16.5" thickBot="1" x14ac:dyDescent="0.3">
      <c r="A10" s="54"/>
      <c r="B10" s="55"/>
      <c r="C10" s="55"/>
      <c r="D10" s="55"/>
      <c r="E10" s="55"/>
      <c r="F10" s="55"/>
      <c r="G10" s="55"/>
      <c r="H10" s="55"/>
      <c r="I10" s="55"/>
      <c r="J10" s="56"/>
    </row>
  </sheetData>
  <mergeCells count="2">
    <mergeCell ref="A2:J10"/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896F-9463-4AB3-8536-10CA8091D60A}">
  <dimension ref="A1:K19"/>
  <sheetViews>
    <sheetView zoomScaleNormal="100" workbookViewId="0">
      <selection activeCell="B1" sqref="B1:K3"/>
    </sheetView>
  </sheetViews>
  <sheetFormatPr defaultRowHeight="15.75" x14ac:dyDescent="0.25"/>
  <sheetData>
    <row r="1" spans="1:11" x14ac:dyDescent="0.25">
      <c r="A1" s="57" t="s">
        <v>17</v>
      </c>
      <c r="B1" s="60"/>
      <c r="C1" s="61"/>
      <c r="D1" s="61"/>
      <c r="E1" s="61"/>
      <c r="F1" s="61"/>
      <c r="G1" s="61"/>
      <c r="H1" s="61"/>
      <c r="I1" s="61"/>
      <c r="J1" s="61"/>
      <c r="K1" s="62"/>
    </row>
    <row r="2" spans="1:11" x14ac:dyDescent="0.25">
      <c r="A2" s="58"/>
      <c r="B2" s="63"/>
      <c r="C2" s="64"/>
      <c r="D2" s="64"/>
      <c r="E2" s="64"/>
      <c r="F2" s="64"/>
      <c r="G2" s="64"/>
      <c r="H2" s="64"/>
      <c r="I2" s="64"/>
      <c r="J2" s="64"/>
      <c r="K2" s="65"/>
    </row>
    <row r="3" spans="1:11" ht="16.5" thickBot="1" x14ac:dyDescent="0.3">
      <c r="A3" s="59"/>
      <c r="B3" s="66"/>
      <c r="C3" s="67"/>
      <c r="D3" s="67"/>
      <c r="E3" s="67"/>
      <c r="F3" s="67"/>
      <c r="G3" s="67"/>
      <c r="H3" s="67"/>
      <c r="I3" s="67"/>
      <c r="J3" s="67"/>
      <c r="K3" s="68"/>
    </row>
    <row r="4" spans="1:11" ht="16.5" thickBot="1" x14ac:dyDescent="0.3"/>
    <row r="5" spans="1:11" ht="15.4" customHeight="1" x14ac:dyDescent="0.25">
      <c r="A5" s="57" t="s">
        <v>18</v>
      </c>
      <c r="B5" s="60"/>
      <c r="C5" s="61"/>
      <c r="D5" s="61"/>
      <c r="E5" s="61"/>
      <c r="F5" s="61"/>
      <c r="G5" s="61"/>
      <c r="H5" s="61"/>
      <c r="I5" s="61"/>
      <c r="J5" s="61"/>
      <c r="K5" s="62"/>
    </row>
    <row r="6" spans="1:11" x14ac:dyDescent="0.25">
      <c r="A6" s="58"/>
      <c r="B6" s="63"/>
      <c r="C6" s="64"/>
      <c r="D6" s="64"/>
      <c r="E6" s="64"/>
      <c r="F6" s="64"/>
      <c r="G6" s="64"/>
      <c r="H6" s="64"/>
      <c r="I6" s="64"/>
      <c r="J6" s="64"/>
      <c r="K6" s="65"/>
    </row>
    <row r="7" spans="1:11" ht="16.5" thickBot="1" x14ac:dyDescent="0.3">
      <c r="A7" s="59"/>
      <c r="B7" s="66"/>
      <c r="C7" s="67"/>
      <c r="D7" s="67"/>
      <c r="E7" s="67"/>
      <c r="F7" s="67"/>
      <c r="G7" s="67"/>
      <c r="H7" s="67"/>
      <c r="I7" s="67"/>
      <c r="J7" s="67"/>
      <c r="K7" s="68"/>
    </row>
    <row r="8" spans="1:11" ht="16.5" thickBot="1" x14ac:dyDescent="0.3"/>
    <row r="9" spans="1:11" ht="15.4" customHeight="1" x14ac:dyDescent="0.25">
      <c r="A9" s="57" t="s">
        <v>20</v>
      </c>
      <c r="B9" s="60"/>
      <c r="C9" s="61"/>
      <c r="D9" s="61"/>
      <c r="E9" s="61"/>
      <c r="F9" s="61"/>
      <c r="G9" s="61"/>
      <c r="H9" s="61"/>
      <c r="I9" s="61"/>
      <c r="J9" s="61"/>
      <c r="K9" s="62"/>
    </row>
    <row r="10" spans="1:11" x14ac:dyDescent="0.25">
      <c r="A10" s="58"/>
      <c r="B10" s="63"/>
      <c r="C10" s="64"/>
      <c r="D10" s="64"/>
      <c r="E10" s="64"/>
      <c r="F10" s="64"/>
      <c r="G10" s="64"/>
      <c r="H10" s="64"/>
      <c r="I10" s="64"/>
      <c r="J10" s="64"/>
      <c r="K10" s="65"/>
    </row>
    <row r="11" spans="1:11" ht="16.5" thickBot="1" x14ac:dyDescent="0.3">
      <c r="A11" s="59"/>
      <c r="B11" s="66"/>
      <c r="C11" s="67"/>
      <c r="D11" s="67"/>
      <c r="E11" s="67"/>
      <c r="F11" s="67"/>
      <c r="G11" s="67"/>
      <c r="H11" s="67"/>
      <c r="I11" s="67"/>
      <c r="J11" s="67"/>
      <c r="K11" s="68"/>
    </row>
    <row r="12" spans="1:11" ht="16.5" thickBot="1" x14ac:dyDescent="0.3"/>
    <row r="13" spans="1:11" x14ac:dyDescent="0.25">
      <c r="A13" s="57" t="s">
        <v>19</v>
      </c>
      <c r="B13" s="60"/>
      <c r="C13" s="61"/>
      <c r="D13" s="61"/>
      <c r="E13" s="61"/>
      <c r="F13" s="61"/>
      <c r="G13" s="61"/>
      <c r="H13" s="61"/>
      <c r="I13" s="61"/>
      <c r="J13" s="61"/>
      <c r="K13" s="62"/>
    </row>
    <row r="14" spans="1:11" x14ac:dyDescent="0.25">
      <c r="A14" s="58"/>
      <c r="B14" s="63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6.5" thickBot="1" x14ac:dyDescent="0.3">
      <c r="A15" s="59"/>
      <c r="B15" s="66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6.5" thickBot="1" x14ac:dyDescent="0.3"/>
    <row r="17" spans="1:11" x14ac:dyDescent="0.25">
      <c r="A17" s="57" t="s">
        <v>21</v>
      </c>
      <c r="B17" s="60"/>
      <c r="C17" s="61"/>
      <c r="D17" s="61"/>
      <c r="E17" s="61"/>
      <c r="F17" s="61"/>
      <c r="G17" s="61"/>
      <c r="H17" s="61"/>
      <c r="I17" s="61"/>
      <c r="J17" s="61"/>
      <c r="K17" s="62"/>
    </row>
    <row r="18" spans="1:11" x14ac:dyDescent="0.25">
      <c r="A18" s="58"/>
      <c r="B18" s="63"/>
      <c r="C18" s="64"/>
      <c r="D18" s="64"/>
      <c r="E18" s="64"/>
      <c r="F18" s="64"/>
      <c r="G18" s="64"/>
      <c r="H18" s="64"/>
      <c r="I18" s="64"/>
      <c r="J18" s="64"/>
      <c r="K18" s="65"/>
    </row>
    <row r="19" spans="1:11" ht="16.5" thickBot="1" x14ac:dyDescent="0.3">
      <c r="A19" s="59"/>
      <c r="B19" s="66"/>
      <c r="C19" s="67"/>
      <c r="D19" s="67"/>
      <c r="E19" s="67"/>
      <c r="F19" s="67"/>
      <c r="G19" s="67"/>
      <c r="H19" s="67"/>
      <c r="I19" s="67"/>
      <c r="J19" s="67"/>
      <c r="K19" s="68"/>
    </row>
  </sheetData>
  <mergeCells count="10">
    <mergeCell ref="B1:K3"/>
    <mergeCell ref="B5:K7"/>
    <mergeCell ref="B9:K11"/>
    <mergeCell ref="B13:K15"/>
    <mergeCell ref="B17:K19"/>
    <mergeCell ref="A1:A3"/>
    <mergeCell ref="A5:A7"/>
    <mergeCell ref="A9:A11"/>
    <mergeCell ref="A13:A15"/>
    <mergeCell ref="A17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D202-8F82-4A10-8981-2C7D10890C15}">
  <dimension ref="A1"/>
  <sheetViews>
    <sheetView workbookViewId="0">
      <selection activeCell="B37" sqref="B37"/>
    </sheetView>
  </sheetViews>
  <sheetFormatPr defaultRowHeight="15.75" x14ac:dyDescent="0.25"/>
  <sheetData>
    <row r="1" spans="1:1" x14ac:dyDescent="0.25">
      <c r="A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Prob. 1</vt:lpstr>
      <vt:lpstr>Prob. 2</vt:lpstr>
      <vt:lpstr>Prob. 3</vt:lpstr>
      <vt:lpstr>Prob. 4</vt:lpstr>
      <vt:lpstr>Prob. 5</vt:lpstr>
      <vt:lpstr>v. AUG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canella</dc:creator>
  <cp:lastModifiedBy>Turner, Quashawn</cp:lastModifiedBy>
  <dcterms:created xsi:type="dcterms:W3CDTF">2019-10-20T23:18:43Z</dcterms:created>
  <dcterms:modified xsi:type="dcterms:W3CDTF">2021-08-05T18:34:42Z</dcterms:modified>
</cp:coreProperties>
</file>