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340" windowHeight="9570"/>
  </bookViews>
  <sheets>
    <sheet name="Leisure Acquisition Corp." sheetId="1" r:id="rId1"/>
    <sheet name="Lifetime Brands, Inc." sheetId="2" r:id="rId2"/>
    <sheet name="LGI Homes, Inc. " sheetId="3" r:id="rId3"/>
    <sheet name="Littelfuse, Inc." sheetId="4" r:id="rId4"/>
    <sheet name="Lancaster Colony Corp." sheetId="5" r:id="rId5"/>
    <sheet name="All closing" sheetId="6" r:id="rId6"/>
    <sheet name="MyPortfolio" sheetId="7" r:id="rId7"/>
  </sheets>
  <calcPr calcId="152511"/>
  <pivotCaches>
    <pivotCache cacheId="9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7" l="1"/>
  <c r="F14" i="7"/>
  <c r="E14" i="7"/>
  <c r="C14" i="7"/>
  <c r="B14" i="7"/>
  <c r="G9" i="7"/>
  <c r="F9" i="7"/>
  <c r="E9" i="7"/>
  <c r="E3" i="7"/>
  <c r="E4" i="7"/>
  <c r="F4" i="7" s="1"/>
  <c r="G4" i="7" s="1"/>
  <c r="E5" i="7"/>
  <c r="F5" i="7" s="1"/>
  <c r="G5" i="7" s="1"/>
  <c r="F3" i="7"/>
  <c r="G3" i="7" s="1"/>
  <c r="E2" i="7"/>
  <c r="F2" i="7" s="1"/>
  <c r="G2" i="7" s="1"/>
  <c r="E6" i="7"/>
  <c r="F6" i="7" s="1"/>
  <c r="G6" i="7" s="1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" i="6"/>
  <c r="I6" i="5"/>
  <c r="H6" i="5"/>
  <c r="I5" i="5"/>
  <c r="H5" i="5"/>
  <c r="I4" i="5"/>
  <c r="H4" i="5"/>
  <c r="I3" i="5"/>
  <c r="H3" i="5"/>
  <c r="I2" i="5"/>
  <c r="H2" i="5"/>
  <c r="I6" i="4"/>
  <c r="H6" i="4"/>
  <c r="I5" i="4"/>
  <c r="H5" i="4"/>
  <c r="I4" i="4"/>
  <c r="H4" i="4"/>
  <c r="I3" i="4"/>
  <c r="H3" i="4"/>
  <c r="I2" i="4"/>
  <c r="H2" i="4"/>
  <c r="I6" i="3"/>
  <c r="H6" i="3"/>
  <c r="I5" i="3"/>
  <c r="H5" i="3"/>
  <c r="I4" i="3"/>
  <c r="H4" i="3"/>
  <c r="I3" i="3"/>
  <c r="H3" i="3"/>
  <c r="I2" i="3"/>
  <c r="H2" i="3"/>
  <c r="I6" i="2"/>
  <c r="H6" i="2"/>
  <c r="I5" i="2"/>
  <c r="H5" i="2"/>
  <c r="I4" i="2"/>
  <c r="H4" i="2"/>
  <c r="I3" i="2"/>
  <c r="H3" i="2"/>
  <c r="I2" i="2"/>
  <c r="H2" i="2"/>
  <c r="I6" i="1"/>
  <c r="I5" i="1"/>
  <c r="I4" i="1"/>
  <c r="I3" i="1"/>
  <c r="I2" i="1"/>
  <c r="H3" i="1"/>
  <c r="H4" i="1"/>
  <c r="H5" i="1"/>
  <c r="H6" i="1"/>
  <c r="H2" i="1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3" i="5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3" i="4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3" i="3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3" i="2"/>
</calcChain>
</file>

<file path=xl/sharedStrings.xml><?xml version="1.0" encoding="utf-8"?>
<sst xmlns="http://schemas.openxmlformats.org/spreadsheetml/2006/main" count="102" uniqueCount="56">
  <si>
    <t>Date</t>
  </si>
  <si>
    <t>Open</t>
  </si>
  <si>
    <t>High</t>
  </si>
  <si>
    <t>Low</t>
  </si>
  <si>
    <t>Close</t>
  </si>
  <si>
    <t>Volume</t>
  </si>
  <si>
    <t>% Change from Previous Day’s Closing</t>
  </si>
  <si>
    <t>_</t>
  </si>
  <si>
    <t xml:space="preserve">Top 5 Highest Values </t>
  </si>
  <si>
    <t>Top 5 Lowest Values</t>
  </si>
  <si>
    <t xml:space="preserve">Date </t>
  </si>
  <si>
    <t>LACQ</t>
  </si>
  <si>
    <t>LCUT</t>
  </si>
  <si>
    <t>LGIH</t>
  </si>
  <si>
    <t>LFUS</t>
  </si>
  <si>
    <t>LANC</t>
  </si>
  <si>
    <t>NASDAQ</t>
  </si>
  <si>
    <t>NASDAQ/100</t>
  </si>
  <si>
    <t>Row Labels</t>
  </si>
  <si>
    <t>Grand Total</t>
  </si>
  <si>
    <t>Average of LACQ</t>
  </si>
  <si>
    <t>Average of LCUT</t>
  </si>
  <si>
    <t>Average of LGIH</t>
  </si>
  <si>
    <t>Average of LANC</t>
  </si>
  <si>
    <t>Average of NASDAQ/100</t>
  </si>
  <si>
    <t>Average of LFUS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</si>
  <si>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</si>
  <si>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</si>
  <si>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</si>
  <si>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</si>
  <si>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</si>
  <si>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</si>
  <si>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</si>
  <si>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</si>
  <si>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</si>
  <si>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</si>
  <si>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</si>
  <si>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</si>
  <si>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Pivot Chart</t>
  </si>
  <si>
    <t>Company name</t>
  </si>
  <si>
    <t xml:space="preserve">Purchase price </t>
  </si>
  <si>
    <t>Sell price</t>
  </si>
  <si>
    <t># of shares</t>
  </si>
  <si>
    <t>Initial $ Invested</t>
  </si>
  <si>
    <t>Profit/Loss</t>
  </si>
  <si>
    <t>ROI (%)</t>
  </si>
  <si>
    <t>Total Amt Invested</t>
  </si>
  <si>
    <t>Total Profit/Loss</t>
  </si>
  <si>
    <t>Total ROI</t>
  </si>
  <si>
    <t>Purchase price</t>
  </si>
  <si>
    <t>Leisure Acquisition Corp.</t>
  </si>
  <si>
    <t>LGI Homes, Inc.</t>
  </si>
  <si>
    <t>Lifetime Brands, Inc.</t>
  </si>
  <si>
    <t>Portfolio Analysis àààà</t>
  </si>
  <si>
    <r>
      <t>Litte</t>
    </r>
    <r>
      <rPr>
        <b/>
        <sz val="10"/>
        <color rgb="FF232A31"/>
        <rFont val="Calibri"/>
        <family val="2"/>
        <scheme val="minor"/>
      </rPr>
      <t>lfus</t>
    </r>
    <r>
      <rPr>
        <sz val="10"/>
        <color rgb="FF232A31"/>
        <rFont val="Calibri"/>
        <family val="2"/>
        <scheme val="minor"/>
      </rPr>
      <t>e, Inc.</t>
    </r>
  </si>
  <si>
    <r>
      <t>Lanc</t>
    </r>
    <r>
      <rPr>
        <sz val="10"/>
        <color rgb="FF232A31"/>
        <rFont val="Calibri"/>
        <family val="2"/>
        <scheme val="minor"/>
      </rPr>
      <t>aster Colony Corporation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</si>
</sst>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rgb="FF232A3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232A31"/>
      <name val="Calibri"/>
      <family val="2"/>
      <scheme val="minor"/>
    </font>
    <font>
      <b/>
      <sz val="9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horizontal="center"/>
    </xf>
    <xf numFmtId="10" fontId="2" fillId="0" borderId="0" xfId="2" applyNumberFormat="1" applyFont="1"/>
    <xf numFmtId="0" fontId="2" fillId="0" borderId="0" xfId="0" applyFont="1"/>
    <xf numFmtId="0" fontId="0" fillId="0" borderId="0" xfId="0" applyAlignment="1">
      <alignment wrapText="1"/>
    </xf>
    <xf numFmtId="10" fontId="3" fillId="0" borderId="0" xfId="2" applyNumberFormat="1" applyFont="1" applyAlignment="1">
      <alignment vertical="top" wrapText="1"/>
    </xf>
    <xf numFmtId="10" fontId="2" fillId="0" borderId="0" xfId="2" applyNumberFormat="1" applyFont="1" applyAlignment="1">
      <alignment horizontal="center"/>
    </xf>
    <xf numFmtId="0" fontId="4" fillId="0" borderId="0" xfId="0" applyFont="1" applyAlignment="1">
      <alignment vertical="top" wrapText="1"/>
    </xf>
    <xf numFmtId="10" fontId="4" fillId="0" borderId="0" xfId="2" applyNumberFormat="1" applyFont="1" applyAlignment="1">
      <alignment vertical="top" wrapText="1"/>
    </xf>
    <xf numFmtId="9" fontId="2" fillId="0" borderId="0" xfId="2" applyFont="1"/>
    <xf numFmtId="9" fontId="4" fillId="0" borderId="0" xfId="2" applyFont="1" applyAlignment="1">
      <alignment horizontal="center" vertical="top" wrapText="1"/>
    </xf>
    <xf numFmtId="0" fontId="0" fillId="0" borderId="0" xfId="0" pivotButton="1"/>
    <xf numFmtId="14" fontId="0" fillId="0" borderId="0" xfId="0" applyNumberFormat="1" applyAlignment="1">
      <alignment horizontal="left"/>
    </xf>
    <xf numFmtId="0" fontId="0" fillId="0" borderId="0" xfId="0" applyNumberForma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/>
    <xf numFmtId="0" fontId="7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9" fontId="5" fillId="0" borderId="4" xfId="2" applyFont="1" applyBorder="1" applyAlignment="1">
      <alignment vertical="center"/>
    </xf>
    <xf numFmtId="0" fontId="8" fillId="0" borderId="0" xfId="0" applyFont="1"/>
    <xf numFmtId="8" fontId="5" fillId="0" borderId="4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8" fontId="7" fillId="0" borderId="4" xfId="0" applyNumberFormat="1" applyFont="1" applyBorder="1" applyAlignment="1">
      <alignment vertical="center"/>
    </xf>
    <xf numFmtId="44" fontId="7" fillId="0" borderId="4" xfId="1" applyFont="1" applyBorder="1" applyAlignment="1">
      <alignment vertical="center"/>
    </xf>
    <xf numFmtId="9" fontId="7" fillId="0" borderId="4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</cellXfs>
  <cellStyles count="3">
    <cellStyle name="Currency" xfId="1" builtinId="4"/>
    <cellStyle name="Normal" xfId="0" builtinId="0"/>
    <cellStyle name="Percent" xfId="2" builtinId="5"/>
  </cellStyles>
  <dxfs count="13"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[FirstNameLastName.xlsx]All closing!PivotTable2</c:name>
    <c:fmtId val="0"/>
  </c:pivotSource>
  <c:chart>
    <c:autoTitleDeleted val="0"/>
    <c:pivotFmts>
      <c:pivotFmt>
        <c:idx val="0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circle"/>
          <c:size val="4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circle"/>
          <c:size val="4"/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circle"/>
          <c:size val="4"/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circle"/>
          <c:size val="4"/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circle"/>
          <c:size val="4"/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gradFill rotWithShape="1">
            <a:gsLst>
              <a:gs pos="0">
                <a:schemeClr val="accent1">
                  <a:lumMod val="110000"/>
                  <a:satMod val="105000"/>
                  <a:tint val="67000"/>
                </a:schemeClr>
              </a:gs>
              <a:gs pos="50000">
                <a:schemeClr val="accent1">
                  <a:lumMod val="105000"/>
                  <a:satMod val="103000"/>
                  <a:tint val="73000"/>
                </a:schemeClr>
              </a:gs>
              <a:gs pos="100000">
                <a:schemeClr val="accent1">
                  <a:lumMod val="105000"/>
                  <a:satMod val="109000"/>
                  <a:tint val="81000"/>
                </a:schemeClr>
              </a:gs>
            </a:gsLst>
            <a:lin ang="5400000" scaled="0"/>
          </a:gra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circle"/>
          <c:size val="4"/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'All closing'!$K$2</c:f>
              <c:strCache>
                <c:ptCount val="1"/>
                <c:pt idx="0">
                  <c:v>Average of LACQ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'All closing'!$J$3:$J$15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'All closing'!$K$3:$K$15</c:f>
              <c:numCache>
                <c:formatCode>General</c:formatCode>
                <c:ptCount val="12"/>
                <c:pt idx="0">
                  <c:v>9.8914285714285697</c:v>
                </c:pt>
                <c:pt idx="1">
                  <c:v>9.9505263157894746</c:v>
                </c:pt>
                <c:pt idx="2">
                  <c:v>9.9949523809523804</c:v>
                </c:pt>
                <c:pt idx="3">
                  <c:v>10.064571428571426</c:v>
                </c:pt>
                <c:pt idx="4">
                  <c:v>10.084954545454545</c:v>
                </c:pt>
                <c:pt idx="5">
                  <c:v>10.145499999999995</c:v>
                </c:pt>
                <c:pt idx="6">
                  <c:v>10.181818181818178</c:v>
                </c:pt>
                <c:pt idx="7">
                  <c:v>10.213681818181819</c:v>
                </c:pt>
                <c:pt idx="8">
                  <c:v>10.221900000000002</c:v>
                </c:pt>
                <c:pt idx="9">
                  <c:v>10.259260869565217</c:v>
                </c:pt>
                <c:pt idx="10">
                  <c:v>10.299499999999998</c:v>
                </c:pt>
                <c:pt idx="11">
                  <c:v>10.321363636363635</c:v>
                </c:pt>
              </c:numCache>
            </c:numRef>
          </c:val>
        </c:ser>
        <c:ser>
          <c:idx val="1"/>
          <c:order val="1"/>
          <c:tx>
            <c:strRef>
              <c:f>'All closing'!$L$2</c:f>
              <c:strCache>
                <c:ptCount val="1"/>
                <c:pt idx="0">
                  <c:v>Average of LANC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'All closing'!$J$3:$J$15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'All closing'!$L$3:$L$15</c:f>
              <c:numCache>
                <c:formatCode>General</c:formatCode>
                <c:ptCount val="12"/>
                <c:pt idx="0">
                  <c:v>169.56619128571424</c:v>
                </c:pt>
                <c:pt idx="1">
                  <c:v>158.09842005263161</c:v>
                </c:pt>
                <c:pt idx="2">
                  <c:v>154.47142885714285</c:v>
                </c:pt>
                <c:pt idx="3">
                  <c:v>153.46476157142857</c:v>
                </c:pt>
                <c:pt idx="4">
                  <c:v>147.90454522727276</c:v>
                </c:pt>
                <c:pt idx="5">
                  <c:v>148.16150135000004</c:v>
                </c:pt>
                <c:pt idx="6">
                  <c:v>149.97909113636362</c:v>
                </c:pt>
                <c:pt idx="7">
                  <c:v>151.58272622727273</c:v>
                </c:pt>
                <c:pt idx="8">
                  <c:v>144.43650059999999</c:v>
                </c:pt>
                <c:pt idx="9">
                  <c:v>138.00695669565218</c:v>
                </c:pt>
                <c:pt idx="10">
                  <c:v>156.48649749999996</c:v>
                </c:pt>
                <c:pt idx="11">
                  <c:v>159.39772727272728</c:v>
                </c:pt>
              </c:numCache>
            </c:numRef>
          </c:val>
        </c:ser>
        <c:ser>
          <c:idx val="2"/>
          <c:order val="2"/>
          <c:tx>
            <c:strRef>
              <c:f>'All closing'!$M$2</c:f>
              <c:strCache>
                <c:ptCount val="1"/>
                <c:pt idx="0">
                  <c:v>Average of NASDAQ/100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'All closing'!$J$3:$J$15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'All closing'!$M$3:$M$15</c:f>
              <c:numCache>
                <c:formatCode>General</c:formatCode>
                <c:ptCount val="12"/>
                <c:pt idx="0">
                  <c:v>69.796557150952395</c:v>
                </c:pt>
                <c:pt idx="1">
                  <c:v>74.300773540000009</c:v>
                </c:pt>
                <c:pt idx="2">
                  <c:v>76.293666527142875</c:v>
                </c:pt>
                <c:pt idx="3">
                  <c:v>79.949209216666659</c:v>
                </c:pt>
                <c:pt idx="4">
                  <c:v>78.048208674545464</c:v>
                </c:pt>
                <c:pt idx="5">
                  <c:v>78.254590088500009</c:v>
                </c:pt>
                <c:pt idx="6">
                  <c:v>82.055986771363621</c:v>
                </c:pt>
                <c:pt idx="7">
                  <c:v>79.109332386363647</c:v>
                </c:pt>
                <c:pt idx="8">
                  <c:v>80.876999756499998</c:v>
                </c:pt>
                <c:pt idx="9">
                  <c:v>80.792782990869568</c:v>
                </c:pt>
                <c:pt idx="10">
                  <c:v>85.175774414499998</c:v>
                </c:pt>
                <c:pt idx="11">
                  <c:v>86.811686567727293</c:v>
                </c:pt>
              </c:numCache>
            </c:numRef>
          </c:val>
        </c:ser>
        <c:ser>
          <c:idx val="3"/>
          <c:order val="3"/>
          <c:tx>
            <c:strRef>
              <c:f>'All closing'!$N$2</c:f>
              <c:strCache>
                <c:ptCount val="1"/>
                <c:pt idx="0">
                  <c:v>Average of LCUT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'All closing'!$J$3:$J$15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'All closing'!$N$3:$N$15</c:f>
              <c:numCache>
                <c:formatCode>General</c:formatCode>
                <c:ptCount val="12"/>
                <c:pt idx="0">
                  <c:v>10.451904761904762</c:v>
                </c:pt>
                <c:pt idx="1">
                  <c:v>10.437368421052632</c:v>
                </c:pt>
                <c:pt idx="2">
                  <c:v>9.5909523809523787</c:v>
                </c:pt>
                <c:pt idx="3">
                  <c:v>9.38904761904762</c:v>
                </c:pt>
                <c:pt idx="4">
                  <c:v>9.0481818181818188</c:v>
                </c:pt>
                <c:pt idx="5">
                  <c:v>8.9570000000000025</c:v>
                </c:pt>
                <c:pt idx="6">
                  <c:v>9.5536363636363646</c:v>
                </c:pt>
                <c:pt idx="7">
                  <c:v>7.8518181818181825</c:v>
                </c:pt>
                <c:pt idx="8">
                  <c:v>8.5549999999999979</c:v>
                </c:pt>
                <c:pt idx="9">
                  <c:v>8.1365217391304352</c:v>
                </c:pt>
                <c:pt idx="10">
                  <c:v>6.7830000000000013</c:v>
                </c:pt>
                <c:pt idx="11">
                  <c:v>6.708636363636364</c:v>
                </c:pt>
              </c:numCache>
            </c:numRef>
          </c:val>
        </c:ser>
        <c:ser>
          <c:idx val="4"/>
          <c:order val="4"/>
          <c:tx>
            <c:strRef>
              <c:f>'All closing'!$O$2</c:f>
              <c:strCache>
                <c:ptCount val="1"/>
                <c:pt idx="0">
                  <c:v>Average of LGIH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'All closing'!$J$3:$J$15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'All closing'!$O$3:$O$15</c:f>
              <c:numCache>
                <c:formatCode>General</c:formatCode>
                <c:ptCount val="12"/>
                <c:pt idx="0">
                  <c:v>55.702857476190466</c:v>
                </c:pt>
                <c:pt idx="1">
                  <c:v>59.869999263157894</c:v>
                </c:pt>
                <c:pt idx="2">
                  <c:v>58.359523952380975</c:v>
                </c:pt>
                <c:pt idx="3">
                  <c:v>67.06047571428573</c:v>
                </c:pt>
                <c:pt idx="4">
                  <c:v>69.558181818181808</c:v>
                </c:pt>
                <c:pt idx="5">
                  <c:v>71.571500350000008</c:v>
                </c:pt>
                <c:pt idx="6">
                  <c:v>71.829999954545457</c:v>
                </c:pt>
                <c:pt idx="7">
                  <c:v>76.318181727272716</c:v>
                </c:pt>
                <c:pt idx="8">
                  <c:v>81.566500149999996</c:v>
                </c:pt>
                <c:pt idx="9">
                  <c:v>83.361304826086965</c:v>
                </c:pt>
                <c:pt idx="10">
                  <c:v>72.003000299999997</c:v>
                </c:pt>
                <c:pt idx="11">
                  <c:v>70.801363818181827</c:v>
                </c:pt>
              </c:numCache>
            </c:numRef>
          </c:val>
        </c:ser>
        <c:ser>
          <c:idx val="5"/>
          <c:order val="5"/>
          <c:tx>
            <c:strRef>
              <c:f>'All closing'!$P$2</c:f>
              <c:strCache>
                <c:ptCount val="1"/>
                <c:pt idx="0">
                  <c:v>Average of LFUS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110000"/>
                    <a:satMod val="105000"/>
                    <a:tint val="67000"/>
                  </a:schemeClr>
                </a:gs>
                <a:gs pos="50000">
                  <a:schemeClr val="accent6">
                    <a:lumMod val="105000"/>
                    <a:satMod val="103000"/>
                    <a:tint val="73000"/>
                  </a:schemeClr>
                </a:gs>
                <a:gs pos="100000">
                  <a:schemeClr val="accent6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6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'All closing'!$J$3:$J$15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'All closing'!$P$3:$P$15</c:f>
              <c:numCache>
                <c:formatCode>General</c:formatCode>
                <c:ptCount val="12"/>
                <c:pt idx="0">
                  <c:v>179.52714261904762</c:v>
                </c:pt>
                <c:pt idx="1">
                  <c:v>186.0747358421053</c:v>
                </c:pt>
                <c:pt idx="2">
                  <c:v>188.3790479047619</c:v>
                </c:pt>
                <c:pt idx="3">
                  <c:v>196.18476209523811</c:v>
                </c:pt>
                <c:pt idx="4">
                  <c:v>174.91954590909094</c:v>
                </c:pt>
                <c:pt idx="5">
                  <c:v>173.03950045000002</c:v>
                </c:pt>
                <c:pt idx="6">
                  <c:v>176.99136340909092</c:v>
                </c:pt>
                <c:pt idx="7">
                  <c:v>156.39000136363634</c:v>
                </c:pt>
                <c:pt idx="8">
                  <c:v>174.4984986</c:v>
                </c:pt>
                <c:pt idx="9">
                  <c:v>181.6973923043478</c:v>
                </c:pt>
                <c:pt idx="10">
                  <c:v>181.41550135</c:v>
                </c:pt>
                <c:pt idx="11">
                  <c:v>186.65499954545456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55332400"/>
        <c:axId val="1855323152"/>
      </c:barChart>
      <c:catAx>
        <c:axId val="1855332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Month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323152"/>
        <c:crosses val="autoZero"/>
        <c:auto val="1"/>
        <c:lblAlgn val="ctr"/>
        <c:lblOffset val="100"/>
        <c:noMultiLvlLbl val="0"/>
      </c:catAx>
      <c:valAx>
        <c:axId val="185532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Average Closing Values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533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547686</xdr:colOff>
      <xdr:row>17</xdr:row>
      <xdr:rowOff>66675</xdr:rowOff>
    </xdr:from>
    <xdr:to>
      <xdr:col>16</xdr:col>
      <xdr:colOff>676275</xdr:colOff>
      <xdr:row>36</xdr:row>
      <xdr:rowOff>152399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4173.202425347219" createdVersion="5" refreshedVersion="5" minRefreshableVersion="3" recordCount="253">
  <cacheSource type="worksheet">
    <worksheetSource ref="A1:H254" sheet="All closing"/>
  </cacheSource>
  <cacheFields count="8">
    <cacheField name="Date " numFmtId="14">
      <sharedItems containsSemiMixedTypes="0" containsNonDate="0" containsDate="1" containsString="0" minDate="2018-12-31T00:00:00" maxDate="2020-01-01T00:00:00" count="253">
        <d v="2018-12-31T00:00:00"/>
        <d v="2019-01-02T00:00:00"/>
        <d v="2019-01-03T00:00:00"/>
        <d v="2019-01-04T00:00:00"/>
        <d v="2019-01-07T00:00:00"/>
        <d v="2019-01-08T00:00:00"/>
        <d v="2019-01-09T00:00:00"/>
        <d v="2019-01-10T00:00:00"/>
        <d v="2019-01-11T00:00:00"/>
        <d v="2019-01-14T00:00:00"/>
        <d v="2019-01-15T00:00:00"/>
        <d v="2019-01-16T00:00:00"/>
        <d v="2019-01-17T00:00:00"/>
        <d v="2019-01-18T00:00:00"/>
        <d v="2019-01-22T00:00:00"/>
        <d v="2019-01-23T00:00:00"/>
        <d v="2019-01-24T00:00:00"/>
        <d v="2019-01-25T00:00:00"/>
        <d v="2019-01-28T00:00:00"/>
        <d v="2019-01-29T00:00:00"/>
        <d v="2019-01-30T00:00:00"/>
        <d v="2019-01-31T00:00:00"/>
        <d v="2019-02-01T00:00:00"/>
        <d v="2019-02-04T00:00:00"/>
        <d v="2019-02-05T00:00:00"/>
        <d v="2019-02-06T00:00:00"/>
        <d v="2019-02-07T00:00:00"/>
        <d v="2019-02-08T00:00:00"/>
        <d v="2019-02-11T00:00:00"/>
        <d v="2019-02-12T00:00:00"/>
        <d v="2019-02-13T00:00:00"/>
        <d v="2019-02-14T00:00:00"/>
        <d v="2019-02-15T00:00:00"/>
        <d v="2019-02-19T00:00:00"/>
        <d v="2019-02-20T00:00:00"/>
        <d v="2019-02-21T00:00:00"/>
        <d v="2019-02-22T00:00:00"/>
        <d v="2019-02-25T00:00:00"/>
        <d v="2019-02-26T00:00:00"/>
        <d v="2019-02-27T00:00:00"/>
        <d v="2019-02-28T00:00:00"/>
        <d v="2019-03-01T00:00:00"/>
        <d v="2019-03-04T00:00:00"/>
        <d v="2019-03-05T00:00:00"/>
        <d v="2019-03-06T00:00:00"/>
        <d v="2019-03-07T00:00:00"/>
        <d v="2019-03-08T00:00:00"/>
        <d v="2019-03-11T00:00:00"/>
        <d v="2019-03-12T00:00:00"/>
        <d v="2019-03-13T00:00:00"/>
        <d v="2019-03-14T00:00:00"/>
        <d v="2019-03-15T00:00:00"/>
        <d v="2019-03-18T00:00:00"/>
        <d v="2019-03-19T00:00:00"/>
        <d v="2019-03-20T00:00:00"/>
        <d v="2019-03-21T00:00:00"/>
        <d v="2019-03-22T00:00:00"/>
        <d v="2019-03-25T00:00:00"/>
        <d v="2019-03-26T00:00:00"/>
        <d v="2019-03-27T00:00:00"/>
        <d v="2019-03-28T00:00:00"/>
        <d v="2019-03-29T00:00:00"/>
        <d v="2019-04-01T00:00:00"/>
        <d v="2019-04-02T00:00:00"/>
        <d v="2019-04-03T00:00:00"/>
        <d v="2019-04-04T00:00:00"/>
        <d v="2019-04-05T00:00:00"/>
        <d v="2019-04-08T00:00:00"/>
        <d v="2019-04-09T00:00:00"/>
        <d v="2019-04-10T00:00:00"/>
        <d v="2019-04-11T00:00:00"/>
        <d v="2019-04-12T00:00:00"/>
        <d v="2019-04-15T00:00:00"/>
        <d v="2019-04-16T00:00:00"/>
        <d v="2019-04-17T00:00:00"/>
        <d v="2019-04-18T00:00:00"/>
        <d v="2019-04-22T00:00:00"/>
        <d v="2019-04-23T00:00:00"/>
        <d v="2019-04-24T00:00:00"/>
        <d v="2019-04-25T00:00:00"/>
        <d v="2019-04-26T00:00:00"/>
        <d v="2019-04-29T00:00:00"/>
        <d v="2019-04-30T00:00:00"/>
        <d v="2019-05-01T00:00:00"/>
        <d v="2019-05-02T00:00:00"/>
        <d v="2019-05-03T00:00:00"/>
        <d v="2019-05-06T00:00:00"/>
        <d v="2019-05-07T00:00:00"/>
        <d v="2019-05-08T00:00:00"/>
        <d v="2019-05-09T00:00:00"/>
        <d v="2019-05-10T00:00:00"/>
        <d v="2019-05-13T00:00:00"/>
        <d v="2019-05-14T00:00:00"/>
        <d v="2019-05-15T00:00:00"/>
        <d v="2019-05-16T00:00:00"/>
        <d v="2019-05-17T00:00:00"/>
        <d v="2019-05-20T00:00:00"/>
        <d v="2019-05-21T00:00:00"/>
        <d v="2019-05-22T00:00:00"/>
        <d v="2019-05-23T00:00:00"/>
        <d v="2019-05-24T00:00:00"/>
        <d v="2019-05-28T00:00:00"/>
        <d v="2019-05-29T00:00:00"/>
        <d v="2019-05-30T00:00:00"/>
        <d v="2019-05-31T00:00:00"/>
        <d v="2019-06-03T00:00:00"/>
        <d v="2019-06-04T00:00:00"/>
        <d v="2019-06-05T00:00:00"/>
        <d v="2019-06-06T00:00:00"/>
        <d v="2019-06-07T00:00:00"/>
        <d v="2019-06-10T00:00:00"/>
        <d v="2019-06-11T00:00:00"/>
        <d v="2019-06-12T00:00:00"/>
        <d v="2019-06-13T00:00:00"/>
        <d v="2019-06-14T00:00:00"/>
        <d v="2019-06-17T00:00:00"/>
        <d v="2019-06-18T00:00:00"/>
        <d v="2019-06-19T00:00:00"/>
        <d v="2019-06-20T00:00:00"/>
        <d v="2019-06-21T00:00:00"/>
        <d v="2019-06-24T00:00:00"/>
        <d v="2019-06-25T00:00:00"/>
        <d v="2019-06-26T00:00:00"/>
        <d v="2019-06-27T00:00:00"/>
        <d v="2019-06-28T00:00:00"/>
        <d v="2019-07-01T00:00:00"/>
        <d v="2019-07-02T00:00:00"/>
        <d v="2019-07-03T00:00:00"/>
        <d v="2019-07-05T00:00:00"/>
        <d v="2019-07-08T00:00:00"/>
        <d v="2019-07-09T00:00:00"/>
        <d v="2019-07-10T00:00:00"/>
        <d v="2019-07-11T00:00:00"/>
        <d v="2019-07-12T00:00:00"/>
        <d v="2019-07-15T00:00:00"/>
        <d v="2019-07-16T00:00:00"/>
        <d v="2019-07-17T00:00:00"/>
        <d v="2019-07-18T00:00:00"/>
        <d v="2019-07-19T00:00:00"/>
        <d v="2019-07-22T00:00:00"/>
        <d v="2019-07-23T00:00:00"/>
        <d v="2019-07-24T00:00:00"/>
        <d v="2019-07-25T00:00:00"/>
        <d v="2019-07-26T00:00:00"/>
        <d v="2019-07-29T00:00:00"/>
        <d v="2019-07-30T00:00:00"/>
        <d v="2019-07-31T00:00:00"/>
        <d v="2019-08-01T00:00:00"/>
        <d v="2019-08-02T00:00:00"/>
        <d v="2019-08-05T00:00:00"/>
        <d v="2019-08-06T00:00:00"/>
        <d v="2019-08-07T00:00:00"/>
        <d v="2019-08-08T00:00:00"/>
        <d v="2019-08-09T00:00:00"/>
        <d v="2019-08-12T00:00:00"/>
        <d v="2019-08-13T00:00:00"/>
        <d v="2019-08-14T00:00:00"/>
        <d v="2019-08-15T00:00:00"/>
        <d v="2019-08-16T00:00:00"/>
        <d v="2019-08-19T00:00:00"/>
        <d v="2019-08-20T00:00:00"/>
        <d v="2019-08-21T00:00:00"/>
        <d v="2019-08-22T00:00:00"/>
        <d v="2019-08-23T00:00:00"/>
        <d v="2019-08-26T00:00:00"/>
        <d v="2019-08-27T00:00:00"/>
        <d v="2019-08-28T00:00:00"/>
        <d v="2019-08-29T00:00:00"/>
        <d v="2019-08-30T00:00:00"/>
        <d v="2019-09-03T00:00:00"/>
        <d v="2019-09-04T00:00:00"/>
        <d v="2019-09-05T00:00:00"/>
        <d v="2019-09-06T00:00:00"/>
        <d v="2019-09-09T00:00:00"/>
        <d v="2019-09-10T00:00:00"/>
        <d v="2019-09-11T00:00:00"/>
        <d v="2019-09-12T00:00:00"/>
        <d v="2019-09-13T00:00:00"/>
        <d v="2019-09-16T00:00:00"/>
        <d v="2019-09-17T00:00:00"/>
        <d v="2019-09-18T00:00:00"/>
        <d v="2019-09-19T00:00:00"/>
        <d v="2019-09-20T00:00:00"/>
        <d v="2019-09-23T00:00:00"/>
        <d v="2019-09-24T00:00:00"/>
        <d v="2019-09-25T00:00:00"/>
        <d v="2019-09-26T00:00:00"/>
        <d v="2019-09-27T00:00:00"/>
        <d v="2019-09-30T00:00:00"/>
        <d v="2019-10-01T00:00:00"/>
        <d v="2019-10-02T00:00:00"/>
        <d v="2019-10-03T00:00:00"/>
        <d v="2019-10-04T00:00:00"/>
        <d v="2019-10-07T00:00:00"/>
        <d v="2019-10-08T00:00:00"/>
        <d v="2019-10-09T00:00:00"/>
        <d v="2019-10-10T00:00:00"/>
        <d v="2019-10-11T00:00:00"/>
        <d v="2019-10-14T00:00:00"/>
        <d v="2019-10-15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</sharedItems>
      <fieldGroup base="0">
        <rangePr groupBy="months" startDate="2018-12-31T00:00:00" endDate="2020-01-01T00:00:00"/>
        <groupItems count="14">
          <s v="&lt;12/31/2018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20"/>
        </groupItems>
      </fieldGroup>
    </cacheField>
    <cacheField name="LACQ" numFmtId="0">
      <sharedItems containsSemiMixedTypes="0" containsString="0" containsNumber="1" minValue="9.82" maxValue="10.42"/>
    </cacheField>
    <cacheField name="LCUT" numFmtId="0">
      <sharedItems containsSemiMixedTypes="0" containsString="0" containsNumber="1" minValue="6.07" maxValue="11.33"/>
    </cacheField>
    <cacheField name="LGIH" numFmtId="0">
      <sharedItems containsSemiMixedTypes="0" containsString="0" containsNumber="1" minValue="45.220001000000003" maxValue="87.68"/>
    </cacheField>
    <cacheField name="LFUS" numFmtId="0">
      <sharedItems containsSemiMixedTypes="0" containsString="0" containsNumber="1" minValue="151.35000600000001" maxValue="204.449997"/>
    </cacheField>
    <cacheField name="LANC" numFmtId="0">
      <sharedItems containsSemiMixedTypes="0" containsString="0" containsNumber="1" minValue="135.029999" maxValue="178.61000100000001"/>
    </cacheField>
    <cacheField name="NASDAQ" numFmtId="0">
      <sharedItems containsSemiMixedTypes="0" containsString="0" containsNumber="1" minValue="6463.5" maxValue="9022.3896480000003"/>
    </cacheField>
    <cacheField name="NASDAQ/100" numFmtId="0">
      <sharedItems containsSemiMixedTypes="0" containsString="0" containsNumber="1" minValue="64.635000000000005" maxValue="90.2238964800000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3">
  <r>
    <x v="0"/>
    <n v="9.82"/>
    <n v="10.029999999999999"/>
    <n v="45.220001000000003"/>
    <n v="171.479996"/>
    <n v="176.86000100000001"/>
    <n v="6635.2797849999997"/>
    <n v="66.352797850000002"/>
  </r>
  <r>
    <x v="1"/>
    <n v="9.82"/>
    <n v="9.9700000000000006"/>
    <n v="46.689999"/>
    <n v="170.16000399999999"/>
    <n v="172.61999499999999"/>
    <n v="6665.9399409999996"/>
    <n v="66.659399409999992"/>
  </r>
  <r>
    <x v="2"/>
    <n v="9.82"/>
    <n v="10.31"/>
    <n v="46.740001999999997"/>
    <n v="163.16000399999999"/>
    <n v="171.66000399999999"/>
    <n v="6463.5"/>
    <n v="64.635000000000005"/>
  </r>
  <r>
    <x v="3"/>
    <n v="9.82"/>
    <n v="10.82"/>
    <n v="48.919998"/>
    <n v="170.279999"/>
    <n v="171.91000399999999"/>
    <n v="6738.8598629999997"/>
    <n v="67.38859862999999"/>
  </r>
  <r>
    <x v="4"/>
    <n v="9.82"/>
    <n v="10.48"/>
    <n v="55.990001999999997"/>
    <n v="172.08000200000001"/>
    <n v="172.16000399999999"/>
    <n v="6823.4702150000003"/>
    <n v="68.234702150000004"/>
  </r>
  <r>
    <x v="5"/>
    <n v="9.85"/>
    <n v="10.4"/>
    <n v="55.790000999999997"/>
    <n v="176.259995"/>
    <n v="178.61000100000001"/>
    <n v="6897"/>
    <n v="68.97"/>
  </r>
  <r>
    <x v="6"/>
    <n v="9.85"/>
    <n v="10.62"/>
    <n v="57.110000999999997"/>
    <n v="180.5"/>
    <n v="174.979996"/>
    <n v="6957.080078"/>
    <n v="69.570800779999999"/>
  </r>
  <r>
    <x v="7"/>
    <n v="9.85"/>
    <n v="10.68"/>
    <n v="56.580002"/>
    <n v="183.759995"/>
    <n v="174.38000500000001"/>
    <n v="6986.0698240000002"/>
    <n v="69.860698240000005"/>
  </r>
  <r>
    <x v="8"/>
    <n v="9.92"/>
    <n v="10.6"/>
    <n v="58"/>
    <n v="183.429993"/>
    <n v="172.46000699999999"/>
    <n v="6971.4799800000001"/>
    <n v="69.714799799999994"/>
  </r>
  <r>
    <x v="9"/>
    <n v="9.92"/>
    <n v="10.42"/>
    <n v="56.080002"/>
    <n v="182.259995"/>
    <n v="171.75"/>
    <n v="6905.919922"/>
    <n v="69.059199219999996"/>
  </r>
  <r>
    <x v="10"/>
    <n v="9.92"/>
    <n v="10.5"/>
    <n v="57.02"/>
    <n v="180.63000500000001"/>
    <n v="176.75"/>
    <n v="7023.830078"/>
    <n v="70.238300780000003"/>
  </r>
  <r>
    <x v="11"/>
    <n v="9.92"/>
    <n v="11.19"/>
    <n v="56.130001"/>
    <n v="184.490005"/>
    <n v="175.770004"/>
    <n v="7034.6899409999996"/>
    <n v="70.346899409999992"/>
  </r>
  <r>
    <x v="12"/>
    <n v="9.92"/>
    <n v="11.33"/>
    <n v="56.279998999999997"/>
    <n v="184.39999399999999"/>
    <n v="175.86999499999999"/>
    <n v="7084.4599609999996"/>
    <n v="70.844599609999989"/>
  </r>
  <r>
    <x v="13"/>
    <n v="9.92"/>
    <n v="10.99"/>
    <n v="55.599997999999999"/>
    <n v="187.41999799999999"/>
    <n v="172.759995"/>
    <n v="7157.2299800000001"/>
    <n v="71.572299799999996"/>
  </r>
  <r>
    <x v="14"/>
    <n v="9.92"/>
    <n v="10.26"/>
    <n v="54.380001"/>
    <n v="182.11999499999999"/>
    <n v="170.050003"/>
    <n v="7020.3598629999997"/>
    <n v="70.203598630000002"/>
  </r>
  <r>
    <x v="15"/>
    <n v="9.92"/>
    <n v="10.47"/>
    <n v="56.459999000000003"/>
    <n v="180.85000600000001"/>
    <n v="168.279999"/>
    <n v="7025.7700199999999"/>
    <n v="70.257700200000002"/>
  </r>
  <r>
    <x v="16"/>
    <n v="9.91"/>
    <n v="10.39"/>
    <n v="57.650002000000001"/>
    <n v="184.779999"/>
    <n v="167.279999"/>
    <n v="7073.4599609999996"/>
    <n v="70.734599609999989"/>
  </r>
  <r>
    <x v="17"/>
    <n v="9.91"/>
    <n v="10.34"/>
    <n v="57.939999"/>
    <n v="186.08000200000001"/>
    <n v="161.800003"/>
    <n v="7164.8598629999997"/>
    <n v="71.648598629999995"/>
  </r>
  <r>
    <x v="18"/>
    <n v="9.91"/>
    <n v="10.25"/>
    <n v="58.040000999999997"/>
    <n v="186.58000200000001"/>
    <n v="159.08999600000001"/>
    <n v="7085.6801759999998"/>
    <n v="70.856801759999996"/>
  </r>
  <r>
    <x v="19"/>
    <n v="9.93"/>
    <n v="9.84"/>
    <n v="59.68"/>
    <n v="184.36000100000001"/>
    <n v="157.30999800000001"/>
    <n v="7028.2900390000004"/>
    <n v="70.282900390000009"/>
  </r>
  <r>
    <x v="20"/>
    <n v="9.93"/>
    <n v="9.9"/>
    <n v="59.380001"/>
    <n v="170.75"/>
    <n v="156.33000200000001"/>
    <n v="7183.080078"/>
    <n v="71.830800780000004"/>
  </r>
  <r>
    <x v="21"/>
    <n v="9.94"/>
    <n v="9.73"/>
    <n v="59.299999"/>
    <n v="175.720001"/>
    <n v="159.070007"/>
    <n v="7281.7402339999999"/>
    <n v="72.817402340000001"/>
  </r>
  <r>
    <x v="22"/>
    <n v="9.94"/>
    <n v="9.64"/>
    <n v="60.02"/>
    <n v="180.36999499999999"/>
    <n v="156.800003"/>
    <n v="7263.8701170000004"/>
    <n v="72.638701170000004"/>
  </r>
  <r>
    <x v="23"/>
    <n v="9.93"/>
    <n v="9.7100000000000009"/>
    <n v="59.93"/>
    <n v="182.08000200000001"/>
    <n v="155.64999399999999"/>
    <n v="7347.5400390000004"/>
    <n v="73.475400390000004"/>
  </r>
  <r>
    <x v="24"/>
    <n v="10"/>
    <n v="9.83"/>
    <n v="61.259998000000003"/>
    <n v="184.88999899999999"/>
    <n v="156.520004"/>
    <n v="7402.080078"/>
    <n v="74.020800780000002"/>
  </r>
  <r>
    <x v="25"/>
    <n v="9.92"/>
    <n v="10.01"/>
    <n v="57.369999"/>
    <n v="184.11000100000001"/>
    <n v="157.25"/>
    <n v="7375.2797849999997"/>
    <n v="73.752797849999993"/>
  </r>
  <r>
    <x v="26"/>
    <n v="9.92"/>
    <n v="10.3"/>
    <n v="58.060001"/>
    <n v="178.88999899999999"/>
    <n v="159.83000200000001"/>
    <n v="7288.3500979999999"/>
    <n v="72.883500979999994"/>
  </r>
  <r>
    <x v="27"/>
    <n v="9.85"/>
    <n v="11.1"/>
    <n v="57.389999000000003"/>
    <n v="178.83999600000001"/>
    <n v="160.91000399999999"/>
    <n v="7298.2001950000003"/>
    <n v="72.982001949999997"/>
  </r>
  <r>
    <x v="28"/>
    <n v="9.9"/>
    <n v="10.75"/>
    <n v="57.799999"/>
    <n v="179.38000500000001"/>
    <n v="159.66999799999999"/>
    <n v="7307.8999020000001"/>
    <n v="73.078999019999998"/>
  </r>
  <r>
    <x v="29"/>
    <n v="9.9"/>
    <n v="10.85"/>
    <n v="60.77"/>
    <n v="182.85000600000001"/>
    <n v="159.36000100000001"/>
    <n v="7414.6201170000004"/>
    <n v="74.146201169999998"/>
  </r>
  <r>
    <x v="30"/>
    <n v="9.9499999999999993"/>
    <n v="10.78"/>
    <n v="60.299999"/>
    <n v="183.83000200000001"/>
    <n v="158.179993"/>
    <n v="7420.3798829999996"/>
    <n v="74.203798829999997"/>
  </r>
  <r>
    <x v="31"/>
    <n v="9.99"/>
    <n v="10.61"/>
    <n v="60"/>
    <n v="183.28999300000001"/>
    <n v="158.979996"/>
    <n v="7426.9501950000003"/>
    <n v="74.269501950000006"/>
  </r>
  <r>
    <x v="32"/>
    <n v="9.99"/>
    <n v="10.68"/>
    <n v="60.369999"/>
    <n v="187.16999799999999"/>
    <n v="159.53999300000001"/>
    <n v="7472.4101559999999"/>
    <n v="74.724101559999994"/>
  </r>
  <r>
    <x v="33"/>
    <n v="9.99"/>
    <n v="10.76"/>
    <n v="61.889999000000003"/>
    <n v="186.550003"/>
    <n v="159.800003"/>
    <n v="7486.7700199999999"/>
    <n v="74.867700200000002"/>
  </r>
  <r>
    <x v="34"/>
    <n v="9.99"/>
    <n v="10.61"/>
    <n v="60.810001"/>
    <n v="187.69000199999999"/>
    <n v="159.5"/>
    <n v="7489.0698240000002"/>
    <n v="74.890698240000006"/>
  </r>
  <r>
    <x v="35"/>
    <n v="9.99"/>
    <n v="10.59"/>
    <n v="61.509998000000003"/>
    <n v="189.33999600000001"/>
    <n v="160.949997"/>
    <n v="7459.7099609999996"/>
    <n v="74.597099610000001"/>
  </r>
  <r>
    <x v="36"/>
    <n v="9.99"/>
    <n v="10.54"/>
    <n v="61.959999000000003"/>
    <n v="191.39999399999999"/>
    <n v="158.33999600000001"/>
    <n v="7527.5400390000004"/>
    <n v="75.275400390000001"/>
  </r>
  <r>
    <x v="37"/>
    <n v="9.99"/>
    <n v="10.4"/>
    <n v="61.299999"/>
    <n v="195.470001"/>
    <n v="156.08000200000001"/>
    <n v="7554.4599609999996"/>
    <n v="75.544599609999992"/>
  </r>
  <r>
    <x v="38"/>
    <n v="9.94"/>
    <n v="10.31"/>
    <n v="58.52"/>
    <n v="193.429993"/>
    <n v="154.479996"/>
    <n v="7549.2998049999997"/>
    <n v="75.492998049999997"/>
  </r>
  <r>
    <x v="39"/>
    <n v="9.94"/>
    <n v="10.38"/>
    <n v="59.169998"/>
    <n v="192.75"/>
    <n v="155.259995"/>
    <n v="7554.5097660000001"/>
    <n v="75.545097659999996"/>
  </r>
  <r>
    <x v="40"/>
    <n v="9.94"/>
    <n v="10.46"/>
    <n v="59.099997999999999"/>
    <n v="193.08999600000001"/>
    <n v="156.770004"/>
    <n v="7532.5297849999997"/>
    <n v="75.325297849999998"/>
  </r>
  <r>
    <x v="41"/>
    <n v="9.94"/>
    <n v="10.46"/>
    <n v="58.43"/>
    <n v="192.36999499999999"/>
    <n v="156.949997"/>
    <n v="7595.3500979999999"/>
    <n v="75.953500980000001"/>
  </r>
  <r>
    <x v="42"/>
    <n v="9.94"/>
    <n v="10.43"/>
    <n v="58.720001000000003"/>
    <n v="192.71000699999999"/>
    <n v="157.03999300000001"/>
    <n v="7577.5698240000002"/>
    <n v="75.775698239999997"/>
  </r>
  <r>
    <x v="43"/>
    <n v="9.99"/>
    <n v="10.35"/>
    <n v="58.18"/>
    <n v="193.36000100000001"/>
    <n v="156.63999899999999"/>
    <n v="7576.3598629999997"/>
    <n v="75.76359862999999"/>
  </r>
  <r>
    <x v="44"/>
    <n v="9.99"/>
    <n v="10.3"/>
    <n v="57.709999000000003"/>
    <n v="191.740005"/>
    <n v="153.83000200000001"/>
    <n v="7505.919922"/>
    <n v="75.059199219999996"/>
  </r>
  <r>
    <x v="45"/>
    <n v="9.9600000000000009"/>
    <n v="9.8000000000000007"/>
    <n v="58.709999000000003"/>
    <n v="189.03999300000001"/>
    <n v="153"/>
    <n v="7421.4599609999996"/>
    <n v="74.214599609999993"/>
  </r>
  <r>
    <x v="46"/>
    <n v="9.9600000000000009"/>
    <n v="9.6199999999999992"/>
    <n v="58.029998999999997"/>
    <n v="188.66999799999999"/>
    <n v="151.220001"/>
    <n v="7408.1401370000003"/>
    <n v="74.081401370000009"/>
  </r>
  <r>
    <x v="47"/>
    <n v="10"/>
    <n v="9.09"/>
    <n v="59.169998"/>
    <n v="191.029999"/>
    <n v="153.13999899999999"/>
    <n v="7558.0600590000004"/>
    <n v="75.580600590000003"/>
  </r>
  <r>
    <x v="48"/>
    <n v="10"/>
    <n v="9.06"/>
    <n v="58.860000999999997"/>
    <n v="190.88999899999999"/>
    <n v="150.88999899999999"/>
    <n v="7591.0297849999997"/>
    <n v="75.910297849999992"/>
  </r>
  <r>
    <x v="49"/>
    <n v="9.98"/>
    <n v="9.2799999999999994"/>
    <n v="58.27"/>
    <n v="190.58000200000001"/>
    <n v="152"/>
    <n v="7643.4101559999999"/>
    <n v="76.434101560000002"/>
  </r>
  <r>
    <x v="50"/>
    <n v="9.98"/>
    <n v="9.3000000000000007"/>
    <n v="57.700001"/>
    <n v="187.85000600000001"/>
    <n v="150.85000600000001"/>
    <n v="7630.9101559999999"/>
    <n v="76.309101560000002"/>
  </r>
  <r>
    <x v="51"/>
    <n v="9.98"/>
    <n v="9.4"/>
    <n v="56.490001999999997"/>
    <n v="191.13999899999999"/>
    <n v="152.19000199999999"/>
    <n v="7688.5297849999997"/>
    <n v="76.885297850000001"/>
  </r>
  <r>
    <x v="52"/>
    <n v="10.01"/>
    <n v="9.43"/>
    <n v="57.130001"/>
    <n v="190.13000500000001"/>
    <n v="153.5"/>
    <n v="7714.4799800000001"/>
    <n v="77.144799800000001"/>
  </r>
  <r>
    <x v="53"/>
    <n v="10.01"/>
    <n v="9.36"/>
    <n v="54.849997999999999"/>
    <n v="190.75"/>
    <n v="154.85000600000001"/>
    <n v="7723.9501950000003"/>
    <n v="77.239501950000005"/>
  </r>
  <r>
    <x v="54"/>
    <n v="10"/>
    <n v="9.4"/>
    <n v="53.32"/>
    <n v="188"/>
    <n v="153.58000200000001"/>
    <n v="7728.9702150000003"/>
    <n v="77.289702149999997"/>
  </r>
  <r>
    <x v="55"/>
    <n v="10"/>
    <n v="9.41"/>
    <n v="56.130001"/>
    <n v="192.46000699999999"/>
    <n v="155.94000199999999"/>
    <n v="7838.9599609999996"/>
    <n v="78.389599609999991"/>
  </r>
  <r>
    <x v="56"/>
    <n v="10"/>
    <n v="9.4499999999999993"/>
    <n v="58.189999"/>
    <n v="182.720001"/>
    <n v="154.509995"/>
    <n v="7642.669922"/>
    <n v="76.426699220000003"/>
  </r>
  <r>
    <x v="57"/>
    <n v="10.01"/>
    <n v="9.4499999999999993"/>
    <n v="60.700001"/>
    <n v="182.759995"/>
    <n v="154.86999499999999"/>
    <n v="7637.5400390000004"/>
    <n v="76.37540039000001"/>
  </r>
  <r>
    <x v="58"/>
    <n v="10.036"/>
    <n v="9.4499999999999993"/>
    <n v="60.630001"/>
    <n v="183.94000199999999"/>
    <n v="156.520004"/>
    <n v="7691.5200199999999"/>
    <n v="76.915200200000001"/>
  </r>
  <r>
    <x v="59"/>
    <n v="10.036"/>
    <n v="9.48"/>
    <n v="63.549999"/>
    <n v="181.16999799999999"/>
    <n v="157.990005"/>
    <n v="7643.3798829999996"/>
    <n v="76.433798830000001"/>
  </r>
  <r>
    <x v="60"/>
    <n v="10.036"/>
    <n v="9.44"/>
    <n v="60.540000999999997"/>
    <n v="182.16999799999999"/>
    <n v="157.699997"/>
    <n v="7669.169922"/>
    <n v="76.691699220000004"/>
  </r>
  <r>
    <x v="61"/>
    <n v="10.036"/>
    <n v="9.4499999999999993"/>
    <n v="60.240001999999997"/>
    <n v="182.479996"/>
    <n v="156.69000199999999"/>
    <n v="7729.3198240000002"/>
    <n v="77.293198239999995"/>
  </r>
  <r>
    <x v="62"/>
    <n v="10.06"/>
    <n v="9.19"/>
    <n v="61.599997999999999"/>
    <n v="185.75"/>
    <n v="153.33999600000001"/>
    <n v="7828.9101559999999"/>
    <n v="78.289101560000006"/>
  </r>
  <r>
    <x v="63"/>
    <n v="10.06"/>
    <n v="9.4499999999999993"/>
    <n v="61.740001999999997"/>
    <n v="185.44000199999999"/>
    <n v="153.03999300000001"/>
    <n v="7848.6899409999996"/>
    <n v="78.486899409999992"/>
  </r>
  <r>
    <x v="64"/>
    <n v="10.06"/>
    <n v="9.33"/>
    <n v="62.880001"/>
    <n v="191.520004"/>
    <n v="154.41999799999999"/>
    <n v="7895.5498049999997"/>
    <n v="78.955498050000003"/>
  </r>
  <r>
    <x v="65"/>
    <n v="10.06"/>
    <n v="9.36"/>
    <n v="65.279999000000004"/>
    <n v="192.05999800000001"/>
    <n v="156"/>
    <n v="7891.7797849999997"/>
    <n v="78.917797849999999"/>
  </r>
  <r>
    <x v="66"/>
    <n v="10.06"/>
    <n v="9.35"/>
    <n v="67.110000999999997"/>
    <n v="194.429993"/>
    <n v="156.11999499999999"/>
    <n v="7938.6899409999996"/>
    <n v="79.386899409999998"/>
  </r>
  <r>
    <x v="67"/>
    <n v="10.06"/>
    <n v="9.31"/>
    <n v="66.480002999999996"/>
    <n v="196.10000600000001"/>
    <n v="155.66000399999999"/>
    <n v="7953.8798829999996"/>
    <n v="79.53879882999999"/>
  </r>
  <r>
    <x v="68"/>
    <n v="10.039999999999999"/>
    <n v="9.18"/>
    <n v="65.209998999999996"/>
    <n v="192.39999399999999"/>
    <n v="154.220001"/>
    <n v="7909.2797849999997"/>
    <n v="79.092797849999997"/>
  </r>
  <r>
    <x v="69"/>
    <n v="10.050000000000001"/>
    <n v="9.3699999999999992"/>
    <n v="67.120002999999997"/>
    <n v="193.279999"/>
    <n v="157.38000500000001"/>
    <n v="7964.2402339999999"/>
    <n v="79.642402340000004"/>
  </r>
  <r>
    <x v="70"/>
    <n v="10.050000000000001"/>
    <n v="9.2799999999999994"/>
    <n v="67.489998"/>
    <n v="193.28999300000001"/>
    <n v="156.91999799999999"/>
    <n v="7947.3598629999997"/>
    <n v="79.473598629999998"/>
  </r>
  <r>
    <x v="71"/>
    <n v="10.1"/>
    <n v="9.43"/>
    <n v="66.839995999999999"/>
    <n v="196.86999499999999"/>
    <n v="154.89999399999999"/>
    <n v="7984.1601559999999"/>
    <n v="79.841601560000001"/>
  </r>
  <r>
    <x v="72"/>
    <n v="10.07"/>
    <n v="9.32"/>
    <n v="66.839995999999999"/>
    <n v="197.509995"/>
    <n v="156.490005"/>
    <n v="7976.0097660000001"/>
    <n v="79.76009766"/>
  </r>
  <r>
    <x v="73"/>
    <n v="10.07"/>
    <n v="9.3000000000000007"/>
    <n v="67.879997000000003"/>
    <n v="200.83999600000001"/>
    <n v="158.320007"/>
    <n v="8000.2299800000001"/>
    <n v="80.002299800000003"/>
  </r>
  <r>
    <x v="74"/>
    <n v="10.07"/>
    <n v="9.3699999999999992"/>
    <n v="68.239998"/>
    <n v="198.96000699999999"/>
    <n v="154.240005"/>
    <n v="7996.080078"/>
    <n v="79.96080078"/>
  </r>
  <r>
    <x v="75"/>
    <n v="10.07"/>
    <n v="9.49"/>
    <n v="69.569999999999993"/>
    <n v="199.320007"/>
    <n v="155.25"/>
    <n v="7998.0600590000004"/>
    <n v="79.980600590000009"/>
  </r>
  <r>
    <x v="76"/>
    <n v="10.06"/>
    <n v="9.4600000000000009"/>
    <n v="68.110000999999997"/>
    <n v="198.050003"/>
    <n v="152.759995"/>
    <n v="8015.2700199999999"/>
    <n v="80.152700199999998"/>
  </r>
  <r>
    <x v="77"/>
    <n v="10.06"/>
    <n v="9.52"/>
    <n v="70.150002000000001"/>
    <n v="201.83000200000001"/>
    <n v="152.800003"/>
    <n v="8120.8198240000002"/>
    <n v="81.208198240000002"/>
  </r>
  <r>
    <x v="78"/>
    <n v="10.07"/>
    <n v="9.5500000000000007"/>
    <n v="69.449996999999996"/>
    <n v="204.449997"/>
    <n v="153.55999800000001"/>
    <n v="8102.0097660000001"/>
    <n v="81.020097660000005"/>
  </r>
  <r>
    <x v="79"/>
    <n v="10.08"/>
    <n v="9.5"/>
    <n v="69.629997000000003"/>
    <n v="199.020004"/>
    <n v="144.53999300000001"/>
    <n v="8118.6801759999998"/>
    <n v="81.186801759999994"/>
  </r>
  <r>
    <x v="80"/>
    <n v="10.08"/>
    <n v="9.4499999999999993"/>
    <n v="68.910004000000001"/>
    <n v="199.240005"/>
    <n v="146.19000199999999"/>
    <n v="8146.3999020000001"/>
    <n v="81.463999020000003"/>
  </r>
  <r>
    <x v="81"/>
    <n v="10.063000000000001"/>
    <n v="9.5"/>
    <n v="68.430000000000007"/>
    <n v="198.470001"/>
    <n v="147.89999399999999"/>
    <n v="8161.8500979999999"/>
    <n v="81.618500979999993"/>
  </r>
  <r>
    <x v="82"/>
    <n v="10.063000000000001"/>
    <n v="9.4600000000000009"/>
    <n v="69.309997999999993"/>
    <n v="201.050003"/>
    <n v="148.71000699999999"/>
    <n v="8095.3901370000003"/>
    <n v="80.953901369999997"/>
  </r>
  <r>
    <x v="83"/>
    <n v="10.063000000000001"/>
    <n v="9.4"/>
    <n v="69.930000000000007"/>
    <n v="188.89999399999999"/>
    <n v="149.39999399999999"/>
    <n v="8049.6401370000003"/>
    <n v="80.496401370000001"/>
  </r>
  <r>
    <x v="84"/>
    <n v="10.063000000000001"/>
    <n v="9.35"/>
    <n v="69.650002000000001"/>
    <n v="193.570007"/>
    <n v="149.96000699999999"/>
    <n v="8036.7700199999999"/>
    <n v="80.367700200000002"/>
  </r>
  <r>
    <x v="85"/>
    <n v="10.063000000000001"/>
    <n v="9.48"/>
    <n v="71.080001999999993"/>
    <n v="196.229996"/>
    <n v="151.58999600000001"/>
    <n v="8164"/>
    <n v="81.64"/>
  </r>
  <r>
    <x v="86"/>
    <n v="10.063000000000001"/>
    <n v="9.18"/>
    <n v="70.919998000000007"/>
    <n v="188.490005"/>
    <n v="152.020004"/>
    <n v="8123.2900390000004"/>
    <n v="81.232900389999998"/>
  </r>
  <r>
    <x v="87"/>
    <n v="10.063000000000001"/>
    <n v="9.27"/>
    <n v="67.080001999999993"/>
    <n v="184.14999399999999"/>
    <n v="149.949997"/>
    <n v="7963.7597660000001"/>
    <n v="79.637597659999997"/>
  </r>
  <r>
    <x v="88"/>
    <n v="10.063000000000001"/>
    <n v="9.18"/>
    <n v="67.059997999999993"/>
    <n v="179.35000600000001"/>
    <n v="147.85000600000001"/>
    <n v="7943.3198240000002"/>
    <n v="79.433198239999996"/>
  </r>
  <r>
    <x v="89"/>
    <n v="10.050000000000001"/>
    <n v="9.56"/>
    <n v="69.349997999999999"/>
    <n v="178.66000399999999"/>
    <n v="148.86000100000001"/>
    <n v="7910.5898440000001"/>
    <n v="79.105898440000004"/>
  </r>
  <r>
    <x v="90"/>
    <n v="10.050000000000001"/>
    <n v="9.52"/>
    <n v="68.970000999999996"/>
    <n v="175.88999899999999"/>
    <n v="148.44000199999999"/>
    <n v="7916.9399409999996"/>
    <n v="79.169399409999997"/>
  </r>
  <r>
    <x v="91"/>
    <n v="10.050000000000001"/>
    <n v="9.4600000000000009"/>
    <n v="69.290001000000004"/>
    <n v="168.14999399999999"/>
    <n v="149.33000200000001"/>
    <n v="7647.0200199999999"/>
    <n v="76.470200199999994"/>
  </r>
  <r>
    <x v="92"/>
    <n v="10.1"/>
    <n v="9.51"/>
    <n v="70.75"/>
    <n v="171.25"/>
    <n v="147.78999300000001"/>
    <n v="7734.4902339999999"/>
    <n v="77.344902340000004"/>
  </r>
  <r>
    <x v="93"/>
    <n v="10.07"/>
    <n v="9.5399999999999991"/>
    <n v="71.059997999999993"/>
    <n v="173.320007"/>
    <n v="149.259995"/>
    <n v="7822.1499020000001"/>
    <n v="78.221499019999996"/>
  </r>
  <r>
    <x v="94"/>
    <n v="10.09"/>
    <n v="9.57"/>
    <n v="72.190002000000007"/>
    <n v="173.75"/>
    <n v="148.990005"/>
    <n v="7898.0498049999997"/>
    <n v="78.980498049999994"/>
  </r>
  <r>
    <x v="95"/>
    <n v="10.1"/>
    <n v="9.51"/>
    <n v="70.150002000000001"/>
    <n v="169.759995"/>
    <n v="148.720001"/>
    <n v="7816.2797849999997"/>
    <n v="78.162797850000004"/>
  </r>
  <r>
    <x v="96"/>
    <n v="10.11"/>
    <n v="9.23"/>
    <n v="68.919998000000007"/>
    <n v="168.83000200000001"/>
    <n v="148.61000100000001"/>
    <n v="7702.3798829999996"/>
    <n v="77.02379882999999"/>
  </r>
  <r>
    <x v="97"/>
    <n v="10.1"/>
    <n v="9.2100000000000009"/>
    <n v="69.75"/>
    <n v="170.820007"/>
    <n v="147.729996"/>
    <n v="7785.7202150000003"/>
    <n v="77.857202150000006"/>
  </r>
  <r>
    <x v="98"/>
    <n v="10.1"/>
    <n v="8.9600000000000009"/>
    <n v="69.339995999999999"/>
    <n v="169.699997"/>
    <n v="148.179993"/>
    <n v="7750.8398440000001"/>
    <n v="77.508398440000008"/>
  </r>
  <r>
    <x v="99"/>
    <n v="10.1"/>
    <n v="8.4499999999999993"/>
    <n v="68.860000999999997"/>
    <n v="167.11999499999999"/>
    <n v="145.699997"/>
    <n v="7628.2797849999997"/>
    <n v="76.282797849999994"/>
  </r>
  <r>
    <x v="100"/>
    <n v="10.1"/>
    <n v="8.49"/>
    <n v="71.120002999999997"/>
    <n v="167.58999600000001"/>
    <n v="146"/>
    <n v="7637.0097660000001"/>
    <n v="76.370097659999999"/>
  </r>
  <r>
    <x v="101"/>
    <n v="10.11"/>
    <n v="8.32"/>
    <n v="69.889999000000003"/>
    <n v="166.740005"/>
    <n v="143.979996"/>
    <n v="7607.3500979999999"/>
    <n v="76.073500980000006"/>
  </r>
  <r>
    <x v="102"/>
    <n v="10.119999999999999"/>
    <n v="8.08"/>
    <n v="68.160004000000001"/>
    <n v="165.33000200000001"/>
    <n v="143.83000200000001"/>
    <n v="7547.3100590000004"/>
    <n v="75.473100590000001"/>
  </r>
  <r>
    <x v="103"/>
    <n v="10.119999999999999"/>
    <n v="7.99"/>
    <n v="68.559997999999993"/>
    <n v="167.41999799999999"/>
    <n v="143.88000500000001"/>
    <n v="7567.7202150000003"/>
    <n v="75.677202149999999"/>
  </r>
  <r>
    <x v="104"/>
    <n v="10.121"/>
    <n v="7.8"/>
    <n v="68.199996999999996"/>
    <n v="163.21000699999999"/>
    <n v="143.83000200000001"/>
    <n v="7453.1499020000001"/>
    <n v="74.531499019999998"/>
  </r>
  <r>
    <x v="105"/>
    <n v="10.130000000000001"/>
    <n v="7.99"/>
    <n v="69.550003000000004"/>
    <n v="163.44000199999999"/>
    <n v="145.88000500000001"/>
    <n v="7333.0200199999999"/>
    <n v="73.330200199999993"/>
  </r>
  <r>
    <x v="106"/>
    <n v="10.1"/>
    <n v="8.14"/>
    <n v="71.779999000000004"/>
    <n v="169.279999"/>
    <n v="146.10000600000001"/>
    <n v="7527.1201170000004"/>
    <n v="75.271201169999998"/>
  </r>
  <r>
    <x v="107"/>
    <n v="10.1"/>
    <n v="8.68"/>
    <n v="72.050003000000004"/>
    <n v="169.61999499999999"/>
    <n v="147.64999399999999"/>
    <n v="7575.4799800000001"/>
    <n v="75.754799800000001"/>
  </r>
  <r>
    <x v="108"/>
    <n v="10.11"/>
    <n v="8.4499999999999993"/>
    <n v="72.550003000000004"/>
    <n v="169.820007"/>
    <n v="146.300003"/>
    <n v="7615.5498049999997"/>
    <n v="76.155498049999991"/>
  </r>
  <r>
    <x v="109"/>
    <n v="10.119999999999999"/>
    <n v="8.59"/>
    <n v="74.430000000000007"/>
    <n v="172.550003"/>
    <n v="147.61999499999999"/>
    <n v="7742.1000979999999"/>
    <n v="77.421000980000002"/>
  </r>
  <r>
    <x v="110"/>
    <n v="10.14"/>
    <n v="8.74"/>
    <n v="73.019997000000004"/>
    <n v="174.66999799999999"/>
    <n v="148.990005"/>
    <n v="7823.169922"/>
    <n v="78.231699219999996"/>
  </r>
  <r>
    <x v="111"/>
    <n v="10.14"/>
    <n v="9.14"/>
    <n v="70.790001000000004"/>
    <n v="173.320007"/>
    <n v="150.759995"/>
    <n v="7822.5698240000002"/>
    <n v="78.22569824"/>
  </r>
  <r>
    <x v="112"/>
    <n v="10.15"/>
    <n v="8.9700000000000006"/>
    <n v="70.309997999999993"/>
    <n v="172.029999"/>
    <n v="151.55999800000001"/>
    <n v="7792.7202150000003"/>
    <n v="77.927202149999999"/>
  </r>
  <r>
    <x v="113"/>
    <n v="10.130000000000001"/>
    <n v="9.44"/>
    <n v="71.050003000000004"/>
    <n v="174.300003"/>
    <n v="150.449997"/>
    <n v="7837.1298829999996"/>
    <n v="78.371298830000001"/>
  </r>
  <r>
    <x v="114"/>
    <n v="10.130000000000001"/>
    <n v="9.2100000000000009"/>
    <n v="73.099997999999999"/>
    <n v="167.46000699999999"/>
    <n v="150.19000199999999"/>
    <n v="7796.6601559999999"/>
    <n v="77.966601560000001"/>
  </r>
  <r>
    <x v="115"/>
    <n v="10.130000000000001"/>
    <n v="8.74"/>
    <n v="72.209998999999996"/>
    <n v="168.509995"/>
    <n v="148.41999799999999"/>
    <n v="7845.0200199999999"/>
    <n v="78.450200199999998"/>
  </r>
  <r>
    <x v="116"/>
    <n v="10.17"/>
    <n v="9.1999999999999993"/>
    <n v="73.419998000000007"/>
    <n v="175.679993"/>
    <n v="148.520004"/>
    <n v="7953.8798829999996"/>
    <n v="79.53879882999999"/>
  </r>
  <r>
    <x v="117"/>
    <n v="10.17"/>
    <n v="9.26"/>
    <n v="71.690002000000007"/>
    <n v="175.970001"/>
    <n v="150.13000500000001"/>
    <n v="7987.3198240000002"/>
    <n v="79.873198240000008"/>
  </r>
  <r>
    <x v="118"/>
    <n v="10.17"/>
    <n v="9.3800000000000008"/>
    <n v="73.550003000000004"/>
    <n v="179.820007"/>
    <n v="147.979996"/>
    <n v="8051.3398440000001"/>
    <n v="80.513398440000003"/>
  </r>
  <r>
    <x v="119"/>
    <n v="10.17"/>
    <n v="9.18"/>
    <n v="71.680000000000007"/>
    <n v="176.83000200000001"/>
    <n v="146.71000699999999"/>
    <n v="8031.7099609999996"/>
    <n v="80.31709961"/>
  </r>
  <r>
    <x v="120"/>
    <n v="10.17"/>
    <n v="8.9700000000000006"/>
    <n v="71.559997999999993"/>
    <n v="175.88999899999999"/>
    <n v="146.949997"/>
    <n v="8005.7001950000003"/>
    <n v="80.05700195"/>
  </r>
  <r>
    <x v="121"/>
    <n v="10.17"/>
    <n v="9.15"/>
    <n v="68.970000999999996"/>
    <n v="173.179993"/>
    <n v="147.21000699999999"/>
    <n v="7884.7202150000003"/>
    <n v="78.847202150000001"/>
  </r>
  <r>
    <x v="122"/>
    <n v="10.17"/>
    <n v="9.24"/>
    <n v="67.790001000000004"/>
    <n v="174.779999"/>
    <n v="146"/>
    <n v="7909.9702150000003"/>
    <n v="79.099702149999999"/>
  </r>
  <r>
    <x v="123"/>
    <n v="10.17"/>
    <n v="9.2100000000000009"/>
    <n v="70.5"/>
    <n v="176.729996"/>
    <n v="147.21000699999999"/>
    <n v="7967.7597660000001"/>
    <n v="79.677597660000004"/>
  </r>
  <r>
    <x v="124"/>
    <n v="10.17"/>
    <n v="9.4600000000000009"/>
    <n v="71.430000000000007"/>
    <n v="176.91000399999999"/>
    <n v="148.60000600000001"/>
    <n v="8006.2402339999999"/>
    <n v="80.062402340000006"/>
  </r>
  <r>
    <x v="125"/>
    <n v="10.15"/>
    <n v="9.49"/>
    <n v="71.959998999999996"/>
    <n v="178.69000199999999"/>
    <n v="147.229996"/>
    <n v="8091.1601559999999"/>
    <n v="80.911601559999994"/>
  </r>
  <r>
    <x v="126"/>
    <n v="10.17"/>
    <n v="10.1"/>
    <n v="73.029999000000004"/>
    <n v="177.89999399999999"/>
    <n v="147.63999899999999"/>
    <n v="8109.0898440000001"/>
    <n v="81.090898440000004"/>
  </r>
  <r>
    <x v="127"/>
    <n v="10.16"/>
    <n v="10"/>
    <n v="73.139999000000003"/>
    <n v="178.179993"/>
    <n v="148.94000199999999"/>
    <n v="8170.2299800000001"/>
    <n v="81.702299800000006"/>
  </r>
  <r>
    <x v="128"/>
    <n v="10.16"/>
    <n v="9.76"/>
    <n v="70.129997000000003"/>
    <n v="177.470001"/>
    <n v="148.83999600000001"/>
    <n v="8161.7900390000004"/>
    <n v="81.617900390000003"/>
  </r>
  <r>
    <x v="129"/>
    <n v="10.16"/>
    <n v="9.85"/>
    <n v="71.480002999999996"/>
    <n v="172.41000399999999"/>
    <n v="148.13000500000001"/>
    <n v="8098.3798829999996"/>
    <n v="80.983798829999998"/>
  </r>
  <r>
    <x v="130"/>
    <n v="10.16"/>
    <n v="9.9499999999999993"/>
    <n v="70.889999000000003"/>
    <n v="172.63999899999999"/>
    <n v="147.88999899999999"/>
    <n v="8141.7299800000001"/>
    <n v="81.417299799999995"/>
  </r>
  <r>
    <x v="131"/>
    <n v="10.18"/>
    <n v="10"/>
    <n v="72.349997999999999"/>
    <n v="173.53999300000001"/>
    <n v="148.740005"/>
    <n v="8202.5302730000003"/>
    <n v="82.025302730000007"/>
  </r>
  <r>
    <x v="132"/>
    <n v="10.16"/>
    <n v="10.029999999999999"/>
    <n v="73.430000000000007"/>
    <n v="167.13000500000001"/>
    <n v="147.85000600000001"/>
    <n v="8196.0400389999995"/>
    <n v="81.96040038999999"/>
  </r>
  <r>
    <x v="133"/>
    <n v="10.15"/>
    <n v="9.93"/>
    <n v="75.940002000000007"/>
    <n v="170.69000199999999"/>
    <n v="148"/>
    <n v="8244.1396480000003"/>
    <n v="82.441396480000009"/>
  </r>
  <r>
    <x v="134"/>
    <n v="10.15"/>
    <n v="10.029999999999999"/>
    <n v="74.069999999999993"/>
    <n v="170.550003"/>
    <n v="148.220001"/>
    <n v="8258.1904300000006"/>
    <n v="82.581904300000005"/>
  </r>
  <r>
    <x v="135"/>
    <n v="10.199999999999999"/>
    <n v="9.91"/>
    <n v="74.610000999999997"/>
    <n v="168.429993"/>
    <n v="147.990005"/>
    <n v="8222.7998050000006"/>
    <n v="82.227998050000011"/>
  </r>
  <r>
    <x v="136"/>
    <n v="10.199999999999999"/>
    <n v="9.9700000000000006"/>
    <n v="71.900002000000001"/>
    <n v="169.720001"/>
    <n v="148.699997"/>
    <n v="8185.2099609999996"/>
    <n v="81.852099609999996"/>
  </r>
  <r>
    <x v="137"/>
    <n v="10.199999999999999"/>
    <n v="9.7100000000000009"/>
    <n v="71.849997999999999"/>
    <n v="170.699997"/>
    <n v="150.800003"/>
    <n v="8207.2402340000008"/>
    <n v="82.072402340000011"/>
  </r>
  <r>
    <x v="138"/>
    <n v="10.199999999999999"/>
    <n v="9.52"/>
    <n v="71.540001000000004"/>
    <n v="175"/>
    <n v="150.16999799999999"/>
    <n v="8146.4902339999999"/>
    <n v="81.464902339999995"/>
  </r>
  <r>
    <x v="139"/>
    <n v="10.220000000000001"/>
    <n v="9.5"/>
    <n v="70.510002"/>
    <n v="177.240005"/>
    <n v="151.509995"/>
    <n v="8204.1396480000003"/>
    <n v="82.041396480000003"/>
  </r>
  <r>
    <x v="140"/>
    <n v="10.199999999999999"/>
    <n v="9.2799999999999994"/>
    <n v="67.760002"/>
    <n v="183.66999799999999"/>
    <n v="151.03999300000001"/>
    <n v="8251.4003909999992"/>
    <n v="82.514003909999985"/>
  </r>
  <r>
    <x v="141"/>
    <n v="10.18"/>
    <n v="9.02"/>
    <n v="69.430000000000007"/>
    <n v="190.58999600000001"/>
    <n v="151.83999600000001"/>
    <n v="8321.5"/>
    <n v="83.215000000000003"/>
  </r>
  <r>
    <x v="142"/>
    <n v="10.199999999999999"/>
    <n v="8.8000000000000007"/>
    <n v="71.629997000000003"/>
    <n v="188.91999799999999"/>
    <n v="149.88000500000001"/>
    <n v="8238.5400389999995"/>
    <n v="82.385400390000001"/>
  </r>
  <r>
    <x v="143"/>
    <n v="10.199999999999999"/>
    <n v="8.6999999999999993"/>
    <n v="72.480002999999996"/>
    <n v="186.470001"/>
    <n v="152.470001"/>
    <n v="8330.2099610000005"/>
    <n v="83.302099609999999"/>
  </r>
  <r>
    <x v="144"/>
    <n v="10.199999999999999"/>
    <n v="8.85"/>
    <n v="70.589995999999999"/>
    <n v="186.070007"/>
    <n v="153.13999899999999"/>
    <n v="8293.3300780000009"/>
    <n v="82.93330078000001"/>
  </r>
  <r>
    <x v="145"/>
    <n v="10.199999999999999"/>
    <n v="8.9499999999999993"/>
    <n v="71.25"/>
    <n v="188.83999600000001"/>
    <n v="154.699997"/>
    <n v="8273.6103519999997"/>
    <n v="82.73610352"/>
  </r>
  <r>
    <x v="146"/>
    <n v="10.199999999999999"/>
    <n v="8.83"/>
    <n v="70.290001000000004"/>
    <n v="168.96000699999999"/>
    <n v="155.820007"/>
    <n v="8175.419922"/>
    <n v="81.754199220000004"/>
  </r>
  <r>
    <x v="147"/>
    <n v="10.199999999999999"/>
    <n v="8.7100000000000009"/>
    <n v="71.180000000000007"/>
    <n v="164.88999899999999"/>
    <n v="153.58999600000001"/>
    <n v="8111.1201170000004"/>
    <n v="81.111201170000001"/>
  </r>
  <r>
    <x v="148"/>
    <n v="10.199999999999999"/>
    <n v="7.71"/>
    <n v="70.690002000000007"/>
    <n v="159.13000500000001"/>
    <n v="152.86000100000001"/>
    <n v="8004.0698240000002"/>
    <n v="80.040698239999998"/>
  </r>
  <r>
    <x v="149"/>
    <n v="10.199999999999999"/>
    <n v="7.24"/>
    <n v="68.190002000000007"/>
    <n v="155.5"/>
    <n v="147.88000500000001"/>
    <n v="7726.0400390000004"/>
    <n v="77.260400390000001"/>
  </r>
  <r>
    <x v="150"/>
    <n v="10.199999999999999"/>
    <n v="7.52"/>
    <n v="75.099997999999999"/>
    <n v="155.16999799999999"/>
    <n v="148.30999800000001"/>
    <n v="7833.2700199999999"/>
    <n v="78.332700200000005"/>
  </r>
  <r>
    <x v="151"/>
    <n v="10.199999999999999"/>
    <n v="7.74"/>
    <n v="74.800003000000004"/>
    <n v="154.94000199999999"/>
    <n v="151.41999799999999"/>
    <n v="7862.830078"/>
    <n v="78.628300780000004"/>
  </r>
  <r>
    <x v="152"/>
    <n v="10.220000000000001"/>
    <n v="7.88"/>
    <n v="75.989998"/>
    <n v="158.78999300000001"/>
    <n v="153.759995"/>
    <n v="8039.1601559999999"/>
    <n v="80.391601559999998"/>
  </r>
  <r>
    <x v="153"/>
    <n v="10.220000000000001"/>
    <n v="8"/>
    <n v="75.569999999999993"/>
    <n v="154.41000399999999"/>
    <n v="154.41999799999999"/>
    <n v="7959.1401370000003"/>
    <n v="79.59140137"/>
  </r>
  <r>
    <x v="154"/>
    <n v="10.220000000000001"/>
    <n v="7.78"/>
    <n v="73.839995999999999"/>
    <n v="153.570007"/>
    <n v="153.729996"/>
    <n v="7863.4101559999999"/>
    <n v="78.634101560000005"/>
  </r>
  <r>
    <x v="155"/>
    <n v="10.220000000000001"/>
    <n v="7.8"/>
    <n v="75.760002"/>
    <n v="157.970001"/>
    <n v="154.229996"/>
    <n v="8016.3598629999997"/>
    <n v="80.163598629999996"/>
  </r>
  <r>
    <x v="156"/>
    <n v="10.220000000000001"/>
    <n v="7.5"/>
    <n v="74.760002"/>
    <n v="151.820007"/>
    <n v="151.5"/>
    <n v="7773.9399409999996"/>
    <n v="77.73939940999999"/>
  </r>
  <r>
    <x v="157"/>
    <n v="10.220000000000001"/>
    <n v="7.56"/>
    <n v="74.589995999999999"/>
    <n v="151.35000600000001"/>
    <n v="154.83000200000001"/>
    <n v="7766.6201170000004"/>
    <n v="77.666201170000008"/>
  </r>
  <r>
    <x v="158"/>
    <n v="10.220000000000001"/>
    <n v="7.59"/>
    <n v="75.180000000000007"/>
    <n v="156.729996"/>
    <n v="156.39999399999999"/>
    <n v="7895.9902339999999"/>
    <n v="78.959902339999999"/>
  </r>
  <r>
    <x v="159"/>
    <n v="10.220000000000001"/>
    <n v="7.83"/>
    <n v="78.559997999999993"/>
    <n v="160.13999899999999"/>
    <n v="157.729996"/>
    <n v="8002.8100590000004"/>
    <n v="80.028100590000008"/>
  </r>
  <r>
    <x v="160"/>
    <n v="10.220000000000001"/>
    <n v="7.98"/>
    <n v="77.790001000000004"/>
    <n v="158.94000199999999"/>
    <n v="154.44000199999999"/>
    <n v="7948.5600590000004"/>
    <n v="79.485600590000004"/>
  </r>
  <r>
    <x v="161"/>
    <n v="10.199999999999999"/>
    <n v="8.32"/>
    <n v="79.959998999999996"/>
    <n v="159.33000200000001"/>
    <n v="154.60000600000001"/>
    <n v="8020.2099609999996"/>
    <n v="80.202099609999991"/>
  </r>
  <r>
    <x v="162"/>
    <n v="10.19"/>
    <n v="8.2899999999999991"/>
    <n v="80.099997999999999"/>
    <n v="159.990005"/>
    <n v="155.61999499999999"/>
    <n v="7991.3901370000003"/>
    <n v="79.913901370000005"/>
  </r>
  <r>
    <x v="163"/>
    <n v="10.220000000000001"/>
    <n v="7.49"/>
    <n v="78.800003000000004"/>
    <n v="153.949997"/>
    <n v="151.88999899999999"/>
    <n v="7751.7700199999999"/>
    <n v="77.517700199999993"/>
  </r>
  <r>
    <x v="164"/>
    <n v="10.234"/>
    <n v="7.98"/>
    <n v="79.319999999999993"/>
    <n v="154.529999"/>
    <n v="154.08999600000001"/>
    <n v="7853.7402339999999"/>
    <n v="78.53740234"/>
  </r>
  <r>
    <x v="165"/>
    <n v="10.225"/>
    <n v="7.97"/>
    <n v="78.5"/>
    <n v="154.229996"/>
    <n v="140.19000199999999"/>
    <n v="7826.9501950000003"/>
    <n v="78.269501950000006"/>
  </r>
  <r>
    <x v="166"/>
    <n v="10.210000000000001"/>
    <n v="8"/>
    <n v="78.809997999999993"/>
    <n v="152.91000399999999"/>
    <n v="143.10000600000001"/>
    <n v="7856.8798829999996"/>
    <n v="78.568798829999992"/>
  </r>
  <r>
    <x v="167"/>
    <n v="10.221"/>
    <n v="8.1300000000000008"/>
    <n v="80"/>
    <n v="156.220001"/>
    <n v="144.33000200000001"/>
    <n v="7973.3901370000003"/>
    <n v="79.733901369999998"/>
  </r>
  <r>
    <x v="168"/>
    <n v="10.221"/>
    <n v="7.72"/>
    <n v="81.510002"/>
    <n v="156.070007"/>
    <n v="145.89999399999999"/>
    <n v="7962.8798829999996"/>
    <n v="79.628798829999994"/>
  </r>
  <r>
    <x v="169"/>
    <n v="10.210000000000001"/>
    <n v="7.09"/>
    <n v="81.220000999999996"/>
    <n v="155.979996"/>
    <n v="145.94000199999999"/>
    <n v="7874.1601559999999"/>
    <n v="78.741601559999992"/>
  </r>
  <r>
    <x v="170"/>
    <n v="10.222"/>
    <n v="7.11"/>
    <n v="84.370002999999997"/>
    <n v="159.44000199999999"/>
    <n v="146.63000500000001"/>
    <n v="7976.8798829999996"/>
    <n v="79.768798829999994"/>
  </r>
  <r>
    <x v="171"/>
    <n v="10.24"/>
    <n v="7.1"/>
    <n v="82.75"/>
    <n v="165.88999899999999"/>
    <n v="148.71000699999999"/>
    <n v="8116.830078"/>
    <n v="81.168300779999996"/>
  </r>
  <r>
    <x v="172"/>
    <n v="10.233000000000001"/>
    <n v="7.21"/>
    <n v="82.239998"/>
    <n v="166.44000199999999"/>
    <n v="147.490005"/>
    <n v="8103.0698240000002"/>
    <n v="81.030698240000007"/>
  </r>
  <r>
    <x v="173"/>
    <n v="10.233000000000001"/>
    <n v="7.35"/>
    <n v="79.900002000000001"/>
    <n v="170.61999499999999"/>
    <n v="144.179993"/>
    <n v="8087.4399409999996"/>
    <n v="80.874399409999995"/>
  </r>
  <r>
    <x v="174"/>
    <n v="10.220000000000001"/>
    <n v="7.72"/>
    <n v="77.410004000000001"/>
    <n v="174.30999800000001"/>
    <n v="144.94000199999999"/>
    <n v="8084.1601559999999"/>
    <n v="80.841601560000001"/>
  </r>
  <r>
    <x v="175"/>
    <n v="10.199999999999999"/>
    <n v="8.75"/>
    <n v="79.580001999999993"/>
    <n v="181.929993"/>
    <n v="146.58000200000001"/>
    <n v="8169.6801759999998"/>
    <n v="81.69680176"/>
  </r>
  <r>
    <x v="176"/>
    <n v="10.199999999999999"/>
    <n v="9.2899999999999991"/>
    <n v="82.019997000000004"/>
    <n v="180.83000200000001"/>
    <n v="146.179993"/>
    <n v="8194.4697269999997"/>
    <n v="81.944697269999992"/>
  </r>
  <r>
    <x v="177"/>
    <n v="10.220000000000001"/>
    <n v="9.07"/>
    <n v="79.839995999999999"/>
    <n v="183.10000600000001"/>
    <n v="146.009995"/>
    <n v="8176.7099609999996"/>
    <n v="81.767099610000002"/>
  </r>
  <r>
    <x v="178"/>
    <n v="10.220000000000001"/>
    <n v="9.39"/>
    <n v="79.830001999999993"/>
    <n v="181.64999399999999"/>
    <n v="146.229996"/>
    <n v="8153.5400390000004"/>
    <n v="81.535400390000007"/>
  </r>
  <r>
    <x v="179"/>
    <n v="10.220000000000001"/>
    <n v="8.69"/>
    <n v="81.199996999999996"/>
    <n v="178"/>
    <n v="144.979996"/>
    <n v="8186.0200199999999"/>
    <n v="81.860200199999994"/>
  </r>
  <r>
    <x v="180"/>
    <n v="10.220000000000001"/>
    <n v="8.9700000000000006"/>
    <n v="81.190002000000007"/>
    <n v="177.83000200000001"/>
    <n v="145.96000699999999"/>
    <n v="8177.3901370000003"/>
    <n v="81.773901370000004"/>
  </r>
  <r>
    <x v="181"/>
    <n v="10.220000000000001"/>
    <n v="8.93"/>
    <n v="81.25"/>
    <n v="176.05999800000001"/>
    <n v="144.86000100000001"/>
    <n v="8182.8798829999996"/>
    <n v="81.828798829999997"/>
  </r>
  <r>
    <x v="182"/>
    <n v="10.220000000000001"/>
    <n v="9.06"/>
    <n v="81.349997999999999"/>
    <n v="173.11999499999999"/>
    <n v="143.279999"/>
    <n v="8117.669922"/>
    <n v="81.176699220000003"/>
  </r>
  <r>
    <x v="183"/>
    <n v="10.220000000000001"/>
    <n v="9.4499999999999993"/>
    <n v="82.470000999999996"/>
    <n v="177.479996"/>
    <n v="142.509995"/>
    <n v="8112.4599609999996"/>
    <n v="81.12459960999999"/>
  </r>
  <r>
    <x v="184"/>
    <n v="10.220000000000001"/>
    <n v="9.5"/>
    <n v="81.870002999999997"/>
    <n v="175.770004"/>
    <n v="140.85000600000001"/>
    <n v="7993.6298829999996"/>
    <n v="79.936298829999998"/>
  </r>
  <r>
    <x v="185"/>
    <n v="10.220000000000001"/>
    <n v="9.42"/>
    <n v="82.739998"/>
    <n v="179.979996"/>
    <n v="143.320007"/>
    <n v="8077.3798829999996"/>
    <n v="80.77379882999999"/>
  </r>
  <r>
    <x v="186"/>
    <n v="10.220000000000001"/>
    <n v="9.1999999999999993"/>
    <n v="84.989998"/>
    <n v="176.759995"/>
    <n v="141.740005"/>
    <n v="8030.6601559999999"/>
    <n v="80.306601560000004"/>
  </r>
  <r>
    <x v="187"/>
    <n v="10.24"/>
    <n v="8.9499999999999993"/>
    <n v="81.790001000000004"/>
    <n v="177.470001"/>
    <n v="139.69000199999999"/>
    <n v="7939.6298829999996"/>
    <n v="79.396298829999992"/>
  </r>
  <r>
    <x v="188"/>
    <n v="10.24"/>
    <n v="8.85"/>
    <n v="83.32"/>
    <n v="177.30999800000001"/>
    <n v="138.64999399999999"/>
    <n v="7999.3398440000001"/>
    <n v="79.993398440000007"/>
  </r>
  <r>
    <x v="189"/>
    <n v="10.29"/>
    <n v="8.48"/>
    <n v="82.230002999999996"/>
    <n v="172.679993"/>
    <n v="137.779999"/>
    <n v="7908.6801759999998"/>
    <n v="79.08680176"/>
  </r>
  <r>
    <x v="190"/>
    <n v="10.24"/>
    <n v="8.35"/>
    <n v="82.82"/>
    <n v="171.729996"/>
    <n v="135.029999"/>
    <n v="7785.25"/>
    <n v="77.852500000000006"/>
  </r>
  <r>
    <x v="191"/>
    <n v="10.24"/>
    <n v="8.41"/>
    <n v="82.199996999999996"/>
    <n v="175.550003"/>
    <n v="135.11000100000001"/>
    <n v="7872.2597660000001"/>
    <n v="78.722597660000005"/>
  </r>
  <r>
    <x v="192"/>
    <n v="10.27"/>
    <n v="8"/>
    <n v="83.790001000000004"/>
    <n v="179.14999399999999"/>
    <n v="136.5"/>
    <n v="7982.4702150000003"/>
    <n v="79.824702150000007"/>
  </r>
  <r>
    <x v="193"/>
    <n v="10.27"/>
    <n v="7.56"/>
    <n v="82.599997999999999"/>
    <n v="178.220001"/>
    <n v="136.300003"/>
    <n v="7956.2900390000004"/>
    <n v="79.56290039000001"/>
  </r>
  <r>
    <x v="194"/>
    <n v="10.252000000000001"/>
    <n v="7.87"/>
    <n v="81.389999000000003"/>
    <n v="173.990005"/>
    <n v="135.41999799999999"/>
    <n v="7823.7797849999997"/>
    <n v="78.237797849999993"/>
  </r>
  <r>
    <x v="195"/>
    <n v="10.252000000000001"/>
    <n v="7.92"/>
    <n v="82.940002000000007"/>
    <n v="174.800003"/>
    <n v="136.21000699999999"/>
    <n v="7903.7402339999999"/>
    <n v="79.03740234"/>
  </r>
  <r>
    <x v="196"/>
    <n v="10.252000000000001"/>
    <n v="8.0500000000000007"/>
    <n v="82.870002999999997"/>
    <n v="176.470001"/>
    <n v="136.96000699999999"/>
    <n v="7950.7797849999997"/>
    <n v="79.507797850000003"/>
  </r>
  <r>
    <x v="197"/>
    <n v="10.252000000000001"/>
    <n v="8.27"/>
    <n v="82.510002"/>
    <n v="181.020004"/>
    <n v="139.38999899999999"/>
    <n v="8057.0400390000004"/>
    <n v="80.570400390000003"/>
  </r>
  <r>
    <x v="198"/>
    <n v="10.252000000000001"/>
    <n v="8.16"/>
    <n v="84.050003000000004"/>
    <n v="181.83000200000001"/>
    <n v="139.33000200000001"/>
    <n v="8048.6499020000001"/>
    <n v="80.486499019999997"/>
  </r>
  <r>
    <x v="199"/>
    <n v="10.252000000000001"/>
    <n v="7.89"/>
    <n v="86.25"/>
    <n v="185.270004"/>
    <n v="138.800003"/>
    <n v="8148.7099609999996"/>
    <n v="81.487099610000001"/>
  </r>
  <r>
    <x v="200"/>
    <n v="10.26"/>
    <n v="7.96"/>
    <n v="87.620002999999997"/>
    <n v="184.85000600000001"/>
    <n v="139.029999"/>
    <n v="8124.1801759999998"/>
    <n v="81.241801760000001"/>
  </r>
  <r>
    <x v="201"/>
    <n v="10.26"/>
    <n v="8.43"/>
    <n v="87.68"/>
    <n v="187.529999"/>
    <n v="141.08999600000001"/>
    <n v="8156.8500979999999"/>
    <n v="81.568500979999996"/>
  </r>
  <r>
    <x v="202"/>
    <n v="10.24"/>
    <n v="8.1300000000000008"/>
    <n v="87.519997000000004"/>
    <n v="187.36000100000001"/>
    <n v="141.35000600000001"/>
    <n v="8089.5400390000004"/>
    <n v="80.895400390000006"/>
  </r>
  <r>
    <x v="203"/>
    <n v="10.24"/>
    <n v="8.34"/>
    <n v="85.169998000000007"/>
    <n v="189.11999499999999"/>
    <n v="139.88999899999999"/>
    <n v="8162.9902339999999"/>
    <n v="81.629902340000001"/>
  </r>
  <r>
    <x v="204"/>
    <n v="10.257999999999999"/>
    <n v="8.36"/>
    <n v="83.260002"/>
    <n v="188.63000500000001"/>
    <n v="139.33000200000001"/>
    <n v="8104.2998049999997"/>
    <n v="81.042998049999994"/>
  </r>
  <r>
    <x v="205"/>
    <n v="10.25"/>
    <n v="8.2899999999999991"/>
    <n v="84.089995999999999"/>
    <n v="188.779999"/>
    <n v="139.89999399999999"/>
    <n v="8119.7900390000004"/>
    <n v="81.197900390000001"/>
  </r>
  <r>
    <x v="206"/>
    <n v="10.25"/>
    <n v="8.15"/>
    <n v="85.239998"/>
    <n v="185.96000699999999"/>
    <n v="138.979996"/>
    <n v="8185.7998049999997"/>
    <n v="81.857998049999992"/>
  </r>
  <r>
    <x v="207"/>
    <n v="10.263"/>
    <n v="8.01"/>
    <n v="84.5"/>
    <n v="188.28999300000001"/>
    <n v="136.490005"/>
    <n v="8243.1201170000004"/>
    <n v="82.431201170000008"/>
  </r>
  <r>
    <x v="208"/>
    <n v="10.25"/>
    <n v="8.07"/>
    <n v="80.480002999999996"/>
    <n v="188.970001"/>
    <n v="136.13999899999999"/>
    <n v="8325.9902340000008"/>
    <n v="83.259902340000011"/>
  </r>
  <r>
    <x v="209"/>
    <n v="10.29"/>
    <n v="8.3000000000000007"/>
    <n v="79.720000999999996"/>
    <n v="189"/>
    <n v="137.86999499999999"/>
    <n v="8276.8496090000008"/>
    <n v="82.768496090000014"/>
  </r>
  <r>
    <x v="210"/>
    <n v="10.29"/>
    <n v="8.15"/>
    <n v="79.900002000000001"/>
    <n v="174.270004"/>
    <n v="138.08000200000001"/>
    <n v="8303.9804690000001"/>
    <n v="83.039804689999997"/>
  </r>
  <r>
    <x v="211"/>
    <n v="10.29"/>
    <n v="7.99"/>
    <n v="78.480002999999996"/>
    <n v="175.570007"/>
    <n v="139.179993"/>
    <n v="8292.3603519999997"/>
    <n v="82.92360352"/>
  </r>
  <r>
    <x v="212"/>
    <n v="10.29"/>
    <n v="8.11"/>
    <n v="79.470000999999996"/>
    <n v="181.070007"/>
    <n v="139.83999600000001"/>
    <n v="8386.4003909999992"/>
    <n v="83.864003909999994"/>
  </r>
  <r>
    <x v="213"/>
    <n v="10.3"/>
    <n v="7.75"/>
    <n v="75.510002"/>
    <n v="184.770004"/>
    <n v="161.5"/>
    <n v="8433.2001949999994"/>
    <n v="84.332001949999992"/>
  </r>
  <r>
    <x v="214"/>
    <n v="10.3"/>
    <n v="7.76"/>
    <n v="72.25"/>
    <n v="185.5"/>
    <n v="155.78999300000001"/>
    <n v="8434.6796880000002"/>
    <n v="84.346796879999999"/>
  </r>
  <r>
    <x v="215"/>
    <n v="10.3"/>
    <n v="7.37"/>
    <n v="74.650002000000001"/>
    <n v="184.58999600000001"/>
    <n v="154.179993"/>
    <n v="8410.6298829999996"/>
    <n v="84.10629883"/>
  </r>
  <r>
    <x v="216"/>
    <n v="10.28"/>
    <n v="7.09"/>
    <n v="70.919998000000007"/>
    <n v="184.58999600000001"/>
    <n v="157.64999399999999"/>
    <n v="8434.5195309999999"/>
    <n v="84.345195309999994"/>
  </r>
  <r>
    <x v="217"/>
    <n v="10.28"/>
    <n v="6.69"/>
    <n v="70.300003000000004"/>
    <n v="183.80999800000001"/>
    <n v="156.429993"/>
    <n v="8475.3095699999994"/>
    <n v="84.753095699999989"/>
  </r>
  <r>
    <x v="218"/>
    <n v="10.29"/>
    <n v="6.68"/>
    <n v="71.629997000000003"/>
    <n v="182.16000399999999"/>
    <n v="154.699997"/>
    <n v="8464.2802730000003"/>
    <n v="84.64280273"/>
  </r>
  <r>
    <x v="219"/>
    <n v="10.29"/>
    <n v="6.57"/>
    <n v="71.430000000000007"/>
    <n v="180.820007"/>
    <n v="154.220001"/>
    <n v="8486.0898440000001"/>
    <n v="84.86089844"/>
  </r>
  <r>
    <x v="220"/>
    <n v="10.29"/>
    <n v="6.48"/>
    <n v="71.510002"/>
    <n v="176.89999399999999"/>
    <n v="155.699997"/>
    <n v="8482.0996090000008"/>
    <n v="84.820996090000008"/>
  </r>
  <r>
    <x v="221"/>
    <n v="10.29"/>
    <n v="6.51"/>
    <n v="71.580001999999993"/>
    <n v="176.08000200000001"/>
    <n v="156.05999800000001"/>
    <n v="8479.0195309999999"/>
    <n v="84.790195310000001"/>
  </r>
  <r>
    <x v="222"/>
    <n v="10.28"/>
    <n v="6.53"/>
    <n v="71.190002000000007"/>
    <n v="178.38999899999999"/>
    <n v="156.33999600000001"/>
    <n v="8540.8300780000009"/>
    <n v="85.408300780000005"/>
  </r>
  <r>
    <x v="223"/>
    <n v="10.31"/>
    <n v="6.48"/>
    <n v="70.830001999999993"/>
    <n v="178.800003"/>
    <n v="156.199997"/>
    <n v="8549.9404300000006"/>
    <n v="85.499404300000009"/>
  </r>
  <r>
    <x v="224"/>
    <n v="10.31"/>
    <n v="6.48"/>
    <n v="70.330001999999993"/>
    <n v="181.10000600000001"/>
    <n v="160.60000600000001"/>
    <n v="8570.6601559999999"/>
    <n v="85.706601559999996"/>
  </r>
  <r>
    <x v="225"/>
    <n v="10.31"/>
    <n v="6.48"/>
    <n v="71.180000000000007"/>
    <n v="179.85000600000001"/>
    <n v="158.88000500000001"/>
    <n v="8526.7304690000001"/>
    <n v="85.267304690000003"/>
  </r>
  <r>
    <x v="226"/>
    <n v="10.31"/>
    <n v="6.39"/>
    <n v="70.809997999999993"/>
    <n v="179.13999899999999"/>
    <n v="158.66999799999999"/>
    <n v="8506.2099610000005"/>
    <n v="85.062099610000004"/>
  </r>
  <r>
    <x v="227"/>
    <n v="10.31"/>
    <n v="6.41"/>
    <n v="69.809997999999993"/>
    <n v="179.64999399999999"/>
    <n v="156.86999499999999"/>
    <n v="8519.8798829999996"/>
    <n v="85.198798830000001"/>
  </r>
  <r>
    <x v="228"/>
    <n v="10.31"/>
    <n v="6.5"/>
    <n v="70.25"/>
    <n v="183"/>
    <n v="158.63999899999999"/>
    <n v="8632.4902340000008"/>
    <n v="86.324902340000008"/>
  </r>
  <r>
    <x v="229"/>
    <n v="10.31"/>
    <n v="6.41"/>
    <n v="72.059997999999993"/>
    <n v="182.13000500000001"/>
    <n v="159.66999799999999"/>
    <n v="8647.9296880000002"/>
    <n v="86.479296880000007"/>
  </r>
  <r>
    <x v="230"/>
    <n v="10.31"/>
    <n v="6.45"/>
    <n v="72.080001999999993"/>
    <n v="184.550003"/>
    <n v="159.759995"/>
    <n v="8705.1796880000002"/>
    <n v="87.051796879999998"/>
  </r>
  <r>
    <x v="231"/>
    <n v="10.32"/>
    <n v="6.52"/>
    <n v="72.269997000000004"/>
    <n v="181.41000399999999"/>
    <n v="158.029999"/>
    <n v="8665.4697269999997"/>
    <n v="86.65469727"/>
  </r>
  <r>
    <x v="232"/>
    <n v="10.33"/>
    <n v="6.3"/>
    <n v="70.860000999999997"/>
    <n v="178.429993"/>
    <n v="157.5"/>
    <n v="8567.9902340000008"/>
    <n v="85.679902340000012"/>
  </r>
  <r>
    <x v="233"/>
    <n v="10.33"/>
    <n v="6.07"/>
    <n v="71.5"/>
    <n v="177.16999799999999"/>
    <n v="158.16000399999999"/>
    <n v="8520.6396480000003"/>
    <n v="85.206396480000009"/>
  </r>
  <r>
    <x v="234"/>
    <n v="10.33"/>
    <n v="6.2"/>
    <n v="72.5"/>
    <n v="181.199997"/>
    <n v="158.53999300000001"/>
    <n v="8566.6699219999991"/>
    <n v="85.666699219999998"/>
  </r>
  <r>
    <x v="235"/>
    <n v="10.32"/>
    <n v="6.19"/>
    <n v="74.669998000000007"/>
    <n v="183.509995"/>
    <n v="157.970001"/>
    <n v="8570.7001949999994"/>
    <n v="85.707001949999992"/>
  </r>
  <r>
    <x v="236"/>
    <n v="10.37"/>
    <n v="6.38"/>
    <n v="73.980002999999996"/>
    <n v="184.550003"/>
    <n v="158.16000399999999"/>
    <n v="8656.5302730000003"/>
    <n v="86.565302729999999"/>
  </r>
  <r>
    <x v="237"/>
    <n v="10.37"/>
    <n v="6.58"/>
    <n v="75.089995999999999"/>
    <n v="182.949997"/>
    <n v="157.259995"/>
    <n v="8621.8300780000009"/>
    <n v="86.218300780000007"/>
  </r>
  <r>
    <x v="238"/>
    <n v="10.32"/>
    <n v="6.68"/>
    <n v="73.989998"/>
    <n v="184.33000200000001"/>
    <n v="156.94000199999999"/>
    <n v="8616.1796880000002"/>
    <n v="86.161796879999997"/>
  </r>
  <r>
    <x v="239"/>
    <n v="10.32"/>
    <n v="6.63"/>
    <n v="75.129997000000003"/>
    <n v="186.13000500000001"/>
    <n v="157.78999300000001"/>
    <n v="8654.0498050000006"/>
    <n v="86.540498050000011"/>
  </r>
  <r>
    <x v="240"/>
    <n v="10.33"/>
    <n v="6.86"/>
    <n v="72.379997000000003"/>
    <n v="188.479996"/>
    <n v="158.33999600000001"/>
    <n v="8717.3203130000002"/>
    <n v="87.173203130000005"/>
  </r>
  <r>
    <x v="241"/>
    <n v="10.34"/>
    <n v="7.01"/>
    <n v="73.440002000000007"/>
    <n v="188.41000399999999"/>
    <n v="155.179993"/>
    <n v="8734.8798829999996"/>
    <n v="87.348798829999993"/>
  </r>
  <r>
    <x v="242"/>
    <n v="10.34"/>
    <n v="7.04"/>
    <n v="72.819999999999993"/>
    <n v="189.55999800000001"/>
    <n v="155.16000399999999"/>
    <n v="8814.2304690000001"/>
    <n v="88.142304690000003"/>
  </r>
  <r>
    <x v="243"/>
    <n v="10.34"/>
    <n v="6.64"/>
    <n v="71.860000999999997"/>
    <n v="190.13999899999999"/>
    <n v="156.36999499999999"/>
    <n v="8823.3603519999997"/>
    <n v="88.233603520000003"/>
  </r>
  <r>
    <x v="244"/>
    <n v="10.34"/>
    <n v="6.49"/>
    <n v="69.209998999999996"/>
    <n v="189.949997"/>
    <n v="157.259995"/>
    <n v="8827.7402340000008"/>
    <n v="88.277402340000009"/>
  </r>
  <r>
    <x v="245"/>
    <n v="10.34"/>
    <n v="6.59"/>
    <n v="70.099997999999999"/>
    <n v="191.85000600000001"/>
    <n v="159.96000699999999"/>
    <n v="8887.2197269999997"/>
    <n v="88.872197270000001"/>
  </r>
  <r>
    <x v="246"/>
    <n v="10.34"/>
    <n v="6.22"/>
    <n v="70.830001999999993"/>
    <n v="190.53999300000001"/>
    <n v="164.08000200000001"/>
    <n v="8924.9599610000005"/>
    <n v="89.249599610000004"/>
  </r>
  <r>
    <x v="247"/>
    <n v="10.34"/>
    <n v="6.45"/>
    <n v="69.690002000000007"/>
    <n v="190.13000500000001"/>
    <n v="161.470001"/>
    <n v="8945.6503909999992"/>
    <n v="89.456503909999995"/>
  </r>
  <r>
    <x v="248"/>
    <n v="10.34"/>
    <n v="6.55"/>
    <n v="71.290001000000004"/>
    <n v="190.520004"/>
    <n v="159.800003"/>
    <n v="8952.8798829999996"/>
    <n v="89.528798829999999"/>
  </r>
  <r>
    <x v="249"/>
    <n v="10.34"/>
    <n v="6.38"/>
    <n v="71.300003000000004"/>
    <n v="191.75"/>
    <n v="159.69000199999999"/>
    <n v="9022.3896480000003"/>
    <n v="90.223896480000008"/>
  </r>
  <r>
    <x v="250"/>
    <n v="10.34"/>
    <n v="6.54"/>
    <n v="70.5"/>
    <n v="192.020004"/>
    <n v="160.38999899999999"/>
    <n v="9006.6201170000004"/>
    <n v="90.066201169999999"/>
  </r>
  <r>
    <x v="251"/>
    <n v="10.41"/>
    <n v="6.81"/>
    <n v="70.620002999999997"/>
    <n v="192.009995"/>
    <n v="159.770004"/>
    <n v="8945.9902340000008"/>
    <n v="89.459902340000014"/>
  </r>
  <r>
    <x v="252"/>
    <n v="10.42"/>
    <n v="6.95"/>
    <n v="70.650002000000001"/>
    <n v="191.300003"/>
    <n v="160.10000600000001"/>
    <n v="8972.5996090000008"/>
    <n v="89.72599609000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9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2">
  <location ref="J2:P15" firstHeaderRow="0" firstDataRow="1" firstDataCol="1"/>
  <pivotFields count="8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Average of LACQ" fld="1" subtotal="average" baseField="0" baseItem="0"/>
    <dataField name="Average of LANC" fld="5" subtotal="average" baseField="0" baseItem="0"/>
    <dataField name="Average of NASDAQ/100" fld="7" subtotal="average" baseField="0" baseItem="0"/>
    <dataField name="Average of LCUT" fld="2" subtotal="average" baseField="0" baseItem="0"/>
    <dataField name="Average of LGIH" fld="3" subtotal="average" baseField="0" baseItem="0"/>
    <dataField name="Average of LFUS" fld="4" subtotal="average" baseField="0" baseItem="0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4"/>
          </reference>
        </references>
      </pivotArea>
    </chartFormat>
    <chartFormat chart="0" format="5" series="1">
      <pivotArea type="data" outline="0" fieldPosition="0">
        <references count="1">
          <reference field="4294967294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abSelected="1" topLeftCell="A236" workbookViewId="0">
      <selection activeCell="I240" sqref="I240"/>
    </sheetView>
  </sheetViews>
  <sheetFormatPr defaultRowHeight="15" x14ac:dyDescent="0.25"/>
  <cols>
    <col min="1" max="1" width="10.85546875" customWidth="1"/>
    <col min="7" max="7" width="16.140625" style="6" customWidth="1"/>
    <col min="8" max="8" width="15.42578125" customWidth="1"/>
    <col min="9" max="9" width="14.140625" customWidth="1"/>
  </cols>
  <sheetData>
    <row r="1" spans="1:9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s="7" t="s">
        <v>8</v>
      </c>
      <c r="I1" s="7" t="s">
        <v>9</v>
      </c>
    </row>
    <row r="2" spans="1:9" x14ac:dyDescent="0.25">
      <c r="A2" s="1">
        <v>43465</v>
      </c>
      <c r="B2">
        <v>9.84</v>
      </c>
      <c r="C2">
        <v>9.85</v>
      </c>
      <c r="D2">
        <v>9.82</v>
      </c>
      <c r="E2">
        <v>9.82</v>
      </c>
      <c r="F2">
        <v>28100</v>
      </c>
      <c r="G2" s="4" t="s">
        <v>7</v>
      </c>
      <c r="H2" s="5">
        <f>LARGE(G2:G254,1)</f>
        <v>7.1065989847716024E-3</v>
      </c>
      <c r="I2" s="5">
        <f>SMALL($G$2:$G$254,1)</f>
        <v>-8.0000000000000071E-3</v>
      </c>
    </row>
    <row r="3" spans="1:9" x14ac:dyDescent="0.25">
      <c r="A3" s="1">
        <v>43467</v>
      </c>
      <c r="B3">
        <v>9.82</v>
      </c>
      <c r="C3">
        <v>9.82</v>
      </c>
      <c r="D3">
        <v>9.82</v>
      </c>
      <c r="E3">
        <v>9.82</v>
      </c>
      <c r="F3">
        <v>100</v>
      </c>
      <c r="G3" s="5">
        <f>(E3-E2)/E2</f>
        <v>0</v>
      </c>
      <c r="H3" s="5">
        <f>LARGE(G2:G255,2)</f>
        <v>7.049345417925507E-3</v>
      </c>
      <c r="I3" s="5">
        <f>SMALL($G$2:$G$254,2)</f>
        <v>-7.0564516129032542E-3</v>
      </c>
    </row>
    <row r="4" spans="1:9" x14ac:dyDescent="0.25">
      <c r="A4" s="1">
        <v>43468</v>
      </c>
      <c r="B4">
        <v>9.82</v>
      </c>
      <c r="C4">
        <v>9.82</v>
      </c>
      <c r="D4">
        <v>9.82</v>
      </c>
      <c r="E4">
        <v>9.82</v>
      </c>
      <c r="F4">
        <v>0</v>
      </c>
      <c r="G4" s="5">
        <f>(E4-E3)/E3</f>
        <v>0</v>
      </c>
      <c r="H4" s="5">
        <f>LARGE(G3:G256,3)</f>
        <v>6.7698259187621169E-3</v>
      </c>
      <c r="I4" s="5">
        <f>SMALL($G$2:$G$254,3)</f>
        <v>-5.0050050050050761E-3</v>
      </c>
    </row>
    <row r="5" spans="1:9" x14ac:dyDescent="0.25">
      <c r="A5" s="1">
        <v>43469</v>
      </c>
      <c r="B5">
        <v>9.82</v>
      </c>
      <c r="C5">
        <v>9.82</v>
      </c>
      <c r="D5">
        <v>9.82</v>
      </c>
      <c r="E5">
        <v>9.82</v>
      </c>
      <c r="F5">
        <v>0</v>
      </c>
      <c r="G5" s="5">
        <f t="shared" ref="G5:G68" si="0">(E5-E4)/E4</f>
        <v>0</v>
      </c>
      <c r="H5" s="5">
        <f>LARGE(G2:G257,4)</f>
        <v>5.0761421319797679E-3</v>
      </c>
      <c r="I5" s="5">
        <f>SMALL($G$2:$G$254,4)</f>
        <v>-4.8590864917394498E-3</v>
      </c>
    </row>
    <row r="6" spans="1:9" x14ac:dyDescent="0.25">
      <c r="A6" s="1">
        <v>43472</v>
      </c>
      <c r="B6">
        <v>9.82</v>
      </c>
      <c r="C6">
        <v>9.82</v>
      </c>
      <c r="D6">
        <v>9.82</v>
      </c>
      <c r="E6">
        <v>9.82</v>
      </c>
      <c r="F6">
        <v>0</v>
      </c>
      <c r="G6" s="5">
        <f t="shared" si="0"/>
        <v>0</v>
      </c>
      <c r="H6" s="5">
        <f>LARGE(G2:G258,5)</f>
        <v>5.0505050505049425E-3</v>
      </c>
      <c r="I6" s="5">
        <f>SMALL($G$2:$G$254,5)</f>
        <v>-4.8216007714560211E-3</v>
      </c>
    </row>
    <row r="7" spans="1:9" x14ac:dyDescent="0.25">
      <c r="A7" s="1">
        <v>43473</v>
      </c>
      <c r="B7">
        <v>9.82</v>
      </c>
      <c r="C7">
        <v>9.85</v>
      </c>
      <c r="D7">
        <v>9.82</v>
      </c>
      <c r="E7">
        <v>9.85</v>
      </c>
      <c r="F7">
        <v>112400</v>
      </c>
      <c r="G7" s="5">
        <f t="shared" si="0"/>
        <v>3.0549898167005459E-3</v>
      </c>
    </row>
    <row r="8" spans="1:9" x14ac:dyDescent="0.25">
      <c r="A8" s="1">
        <v>43474</v>
      </c>
      <c r="B8">
        <v>9.85</v>
      </c>
      <c r="C8">
        <v>9.85</v>
      </c>
      <c r="D8">
        <v>9.85</v>
      </c>
      <c r="E8">
        <v>9.85</v>
      </c>
      <c r="F8">
        <v>679500</v>
      </c>
      <c r="G8" s="5">
        <f t="shared" si="0"/>
        <v>0</v>
      </c>
    </row>
    <row r="9" spans="1:9" x14ac:dyDescent="0.25">
      <c r="A9" s="1">
        <v>43475</v>
      </c>
      <c r="B9">
        <v>9.85</v>
      </c>
      <c r="C9">
        <v>9.85</v>
      </c>
      <c r="D9">
        <v>9.85</v>
      </c>
      <c r="E9">
        <v>9.85</v>
      </c>
      <c r="F9">
        <v>0</v>
      </c>
      <c r="G9" s="5">
        <f t="shared" si="0"/>
        <v>0</v>
      </c>
    </row>
    <row r="10" spans="1:9" x14ac:dyDescent="0.25">
      <c r="A10" s="1">
        <v>43476</v>
      </c>
      <c r="B10">
        <v>9.85</v>
      </c>
      <c r="C10">
        <v>9.92</v>
      </c>
      <c r="D10">
        <v>9.85</v>
      </c>
      <c r="E10">
        <v>9.92</v>
      </c>
      <c r="F10">
        <v>72400</v>
      </c>
      <c r="G10" s="5">
        <f t="shared" si="0"/>
        <v>7.1065989847716024E-3</v>
      </c>
    </row>
    <row r="11" spans="1:9" x14ac:dyDescent="0.25">
      <c r="A11" s="1">
        <v>43479</v>
      </c>
      <c r="B11">
        <v>9.92</v>
      </c>
      <c r="C11">
        <v>9.92</v>
      </c>
      <c r="D11">
        <v>9.92</v>
      </c>
      <c r="E11">
        <v>9.92</v>
      </c>
      <c r="F11">
        <v>0</v>
      </c>
      <c r="G11" s="5">
        <f t="shared" si="0"/>
        <v>0</v>
      </c>
    </row>
    <row r="12" spans="1:9" x14ac:dyDescent="0.25">
      <c r="A12" s="1">
        <v>43480</v>
      </c>
      <c r="B12">
        <v>9.92</v>
      </c>
      <c r="C12">
        <v>9.92</v>
      </c>
      <c r="D12">
        <v>9.92</v>
      </c>
      <c r="E12">
        <v>9.92</v>
      </c>
      <c r="F12">
        <v>0</v>
      </c>
      <c r="G12" s="5">
        <f t="shared" si="0"/>
        <v>0</v>
      </c>
    </row>
    <row r="13" spans="1:9" x14ac:dyDescent="0.25">
      <c r="A13" s="1">
        <v>43481</v>
      </c>
      <c r="B13">
        <v>9.92</v>
      </c>
      <c r="C13">
        <v>9.92</v>
      </c>
      <c r="D13">
        <v>9.92</v>
      </c>
      <c r="E13">
        <v>9.92</v>
      </c>
      <c r="F13">
        <v>0</v>
      </c>
      <c r="G13" s="5">
        <f t="shared" si="0"/>
        <v>0</v>
      </c>
    </row>
    <row r="14" spans="1:9" x14ac:dyDescent="0.25">
      <c r="A14" s="1">
        <v>43482</v>
      </c>
      <c r="B14">
        <v>9.92</v>
      </c>
      <c r="C14">
        <v>9.92</v>
      </c>
      <c r="D14">
        <v>9.92</v>
      </c>
      <c r="E14">
        <v>9.92</v>
      </c>
      <c r="F14">
        <v>75000</v>
      </c>
      <c r="G14" s="5">
        <f t="shared" si="0"/>
        <v>0</v>
      </c>
    </row>
    <row r="15" spans="1:9" x14ac:dyDescent="0.25">
      <c r="A15" s="1">
        <v>43483</v>
      </c>
      <c r="B15">
        <v>9.92</v>
      </c>
      <c r="C15">
        <v>9.92</v>
      </c>
      <c r="D15">
        <v>9.92</v>
      </c>
      <c r="E15">
        <v>9.92</v>
      </c>
      <c r="F15">
        <v>10000</v>
      </c>
      <c r="G15" s="5">
        <f t="shared" si="0"/>
        <v>0</v>
      </c>
    </row>
    <row r="16" spans="1:9" x14ac:dyDescent="0.25">
      <c r="A16" s="1">
        <v>43487</v>
      </c>
      <c r="B16">
        <v>9.92</v>
      </c>
      <c r="C16">
        <v>9.92</v>
      </c>
      <c r="D16">
        <v>9.92</v>
      </c>
      <c r="E16">
        <v>9.92</v>
      </c>
      <c r="F16">
        <v>0</v>
      </c>
      <c r="G16" s="5">
        <f t="shared" si="0"/>
        <v>0</v>
      </c>
    </row>
    <row r="17" spans="1:7" x14ac:dyDescent="0.25">
      <c r="A17" s="1">
        <v>43488</v>
      </c>
      <c r="B17">
        <v>9.92</v>
      </c>
      <c r="C17">
        <v>9.92</v>
      </c>
      <c r="D17">
        <v>9.92</v>
      </c>
      <c r="E17">
        <v>9.92</v>
      </c>
      <c r="F17">
        <v>0</v>
      </c>
      <c r="G17" s="5">
        <f t="shared" si="0"/>
        <v>0</v>
      </c>
    </row>
    <row r="18" spans="1:7" x14ac:dyDescent="0.25">
      <c r="A18" s="1">
        <v>43489</v>
      </c>
      <c r="B18">
        <v>9.91</v>
      </c>
      <c r="C18">
        <v>9.91</v>
      </c>
      <c r="D18">
        <v>9.91</v>
      </c>
      <c r="E18">
        <v>9.91</v>
      </c>
      <c r="F18">
        <v>587900</v>
      </c>
      <c r="G18" s="5">
        <f t="shared" si="0"/>
        <v>-1.0080645161290108E-3</v>
      </c>
    </row>
    <row r="19" spans="1:7" x14ac:dyDescent="0.25">
      <c r="A19" s="1">
        <v>43490</v>
      </c>
      <c r="B19">
        <v>9.91</v>
      </c>
      <c r="C19">
        <v>9.91</v>
      </c>
      <c r="D19">
        <v>9.91</v>
      </c>
      <c r="E19">
        <v>9.91</v>
      </c>
      <c r="F19">
        <v>0</v>
      </c>
      <c r="G19" s="5">
        <f t="shared" si="0"/>
        <v>0</v>
      </c>
    </row>
    <row r="20" spans="1:7" x14ac:dyDescent="0.25">
      <c r="A20" s="1">
        <v>43493</v>
      </c>
      <c r="B20">
        <v>9.91</v>
      </c>
      <c r="C20">
        <v>9.91</v>
      </c>
      <c r="D20">
        <v>9.91</v>
      </c>
      <c r="E20">
        <v>9.91</v>
      </c>
      <c r="F20">
        <v>0</v>
      </c>
      <c r="G20" s="5">
        <f t="shared" si="0"/>
        <v>0</v>
      </c>
    </row>
    <row r="21" spans="1:7" x14ac:dyDescent="0.25">
      <c r="A21" s="1">
        <v>43494</v>
      </c>
      <c r="B21">
        <v>9.92</v>
      </c>
      <c r="C21">
        <v>9.98</v>
      </c>
      <c r="D21">
        <v>9.92</v>
      </c>
      <c r="E21">
        <v>9.93</v>
      </c>
      <c r="F21">
        <v>692900</v>
      </c>
      <c r="G21" s="5">
        <f t="shared" si="0"/>
        <v>2.0181634712411276E-3</v>
      </c>
    </row>
    <row r="22" spans="1:7" x14ac:dyDescent="0.25">
      <c r="A22" s="1">
        <v>43495</v>
      </c>
      <c r="B22">
        <v>9.93</v>
      </c>
      <c r="C22">
        <v>9.93</v>
      </c>
      <c r="D22">
        <v>9.93</v>
      </c>
      <c r="E22">
        <v>9.93</v>
      </c>
      <c r="F22">
        <v>0</v>
      </c>
      <c r="G22" s="5">
        <f t="shared" si="0"/>
        <v>0</v>
      </c>
    </row>
    <row r="23" spans="1:7" x14ac:dyDescent="0.25">
      <c r="A23" s="1">
        <v>43496</v>
      </c>
      <c r="B23">
        <v>9.94</v>
      </c>
      <c r="C23">
        <v>9.94</v>
      </c>
      <c r="D23">
        <v>9.94</v>
      </c>
      <c r="E23">
        <v>9.94</v>
      </c>
      <c r="F23">
        <v>125000</v>
      </c>
      <c r="G23" s="5">
        <f t="shared" si="0"/>
        <v>1.007049345417904E-3</v>
      </c>
    </row>
    <row r="24" spans="1:7" x14ac:dyDescent="0.25">
      <c r="A24" s="1">
        <v>43497</v>
      </c>
      <c r="B24">
        <v>9.94</v>
      </c>
      <c r="C24">
        <v>9.94</v>
      </c>
      <c r="D24">
        <v>9.94</v>
      </c>
      <c r="E24">
        <v>9.94</v>
      </c>
      <c r="F24">
        <v>0</v>
      </c>
      <c r="G24" s="5">
        <f t="shared" si="0"/>
        <v>0</v>
      </c>
    </row>
    <row r="25" spans="1:7" x14ac:dyDescent="0.25">
      <c r="A25" s="1">
        <v>43500</v>
      </c>
      <c r="B25">
        <v>9.93</v>
      </c>
      <c r="C25">
        <v>9.93</v>
      </c>
      <c r="D25">
        <v>9.93</v>
      </c>
      <c r="E25">
        <v>9.93</v>
      </c>
      <c r="F25">
        <v>500</v>
      </c>
      <c r="G25" s="5">
        <f t="shared" si="0"/>
        <v>-1.0060362173038016E-3</v>
      </c>
    </row>
    <row r="26" spans="1:7" x14ac:dyDescent="0.25">
      <c r="A26" s="1">
        <v>43501</v>
      </c>
      <c r="B26">
        <v>9.9499999999999993</v>
      </c>
      <c r="C26">
        <v>10</v>
      </c>
      <c r="D26">
        <v>9.9499999999999993</v>
      </c>
      <c r="E26">
        <v>10</v>
      </c>
      <c r="F26">
        <v>1700</v>
      </c>
      <c r="G26" s="5">
        <f t="shared" si="0"/>
        <v>7.049345417925507E-3</v>
      </c>
    </row>
    <row r="27" spans="1:7" x14ac:dyDescent="0.25">
      <c r="A27" s="1">
        <v>43502</v>
      </c>
      <c r="B27">
        <v>9.923</v>
      </c>
      <c r="C27">
        <v>9.923</v>
      </c>
      <c r="D27">
        <v>9.92</v>
      </c>
      <c r="E27">
        <v>9.92</v>
      </c>
      <c r="F27">
        <v>1700</v>
      </c>
      <c r="G27" s="5">
        <f t="shared" si="0"/>
        <v>-8.0000000000000071E-3</v>
      </c>
    </row>
    <row r="28" spans="1:7" x14ac:dyDescent="0.25">
      <c r="A28" s="1">
        <v>43503</v>
      </c>
      <c r="B28">
        <v>9.92</v>
      </c>
      <c r="C28">
        <v>9.92</v>
      </c>
      <c r="D28">
        <v>9.92</v>
      </c>
      <c r="E28">
        <v>9.92</v>
      </c>
      <c r="F28">
        <v>0</v>
      </c>
      <c r="G28" s="5">
        <f t="shared" si="0"/>
        <v>0</v>
      </c>
    </row>
    <row r="29" spans="1:7" x14ac:dyDescent="0.25">
      <c r="A29" s="1">
        <v>43504</v>
      </c>
      <c r="B29">
        <v>9.93</v>
      </c>
      <c r="C29">
        <v>9.93</v>
      </c>
      <c r="D29">
        <v>9.85</v>
      </c>
      <c r="E29">
        <v>9.85</v>
      </c>
      <c r="F29">
        <v>400</v>
      </c>
      <c r="G29" s="5">
        <f t="shared" si="0"/>
        <v>-7.0564516129032542E-3</v>
      </c>
    </row>
    <row r="30" spans="1:7" x14ac:dyDescent="0.25">
      <c r="A30" s="1">
        <v>43507</v>
      </c>
      <c r="B30">
        <v>9.93</v>
      </c>
      <c r="C30">
        <v>9.93</v>
      </c>
      <c r="D30">
        <v>9.9</v>
      </c>
      <c r="E30">
        <v>9.9</v>
      </c>
      <c r="F30">
        <v>400</v>
      </c>
      <c r="G30" s="5">
        <f t="shared" si="0"/>
        <v>5.0761421319797679E-3</v>
      </c>
    </row>
    <row r="31" spans="1:7" x14ac:dyDescent="0.25">
      <c r="A31" s="1">
        <v>43508</v>
      </c>
      <c r="B31">
        <v>9.9</v>
      </c>
      <c r="C31">
        <v>9.9</v>
      </c>
      <c r="D31">
        <v>9.9</v>
      </c>
      <c r="E31">
        <v>9.9</v>
      </c>
      <c r="F31">
        <v>0</v>
      </c>
      <c r="G31" s="5">
        <f t="shared" si="0"/>
        <v>0</v>
      </c>
    </row>
    <row r="32" spans="1:7" x14ac:dyDescent="0.25">
      <c r="A32" s="1">
        <v>43509</v>
      </c>
      <c r="B32">
        <v>9.94</v>
      </c>
      <c r="C32">
        <v>9.9499999999999993</v>
      </c>
      <c r="D32">
        <v>9.94</v>
      </c>
      <c r="E32">
        <v>9.9499999999999993</v>
      </c>
      <c r="F32">
        <v>600</v>
      </c>
      <c r="G32" s="5">
        <f t="shared" si="0"/>
        <v>5.0505050505049425E-3</v>
      </c>
    </row>
    <row r="33" spans="1:7" x14ac:dyDescent="0.25">
      <c r="A33" s="1">
        <v>43510</v>
      </c>
      <c r="B33">
        <v>9.94</v>
      </c>
      <c r="C33">
        <v>10</v>
      </c>
      <c r="D33">
        <v>9.94</v>
      </c>
      <c r="E33">
        <v>9.99</v>
      </c>
      <c r="F33">
        <v>1500</v>
      </c>
      <c r="G33" s="5">
        <f t="shared" si="0"/>
        <v>4.020100502512656E-3</v>
      </c>
    </row>
    <row r="34" spans="1:7" x14ac:dyDescent="0.25">
      <c r="A34" s="1">
        <v>43511</v>
      </c>
      <c r="B34">
        <v>9.99</v>
      </c>
      <c r="C34">
        <v>9.99</v>
      </c>
      <c r="D34">
        <v>9.99</v>
      </c>
      <c r="E34">
        <v>9.99</v>
      </c>
      <c r="F34">
        <v>0</v>
      </c>
      <c r="G34" s="5">
        <f t="shared" si="0"/>
        <v>0</v>
      </c>
    </row>
    <row r="35" spans="1:7" x14ac:dyDescent="0.25">
      <c r="A35" s="1">
        <v>43515</v>
      </c>
      <c r="B35">
        <v>9.99</v>
      </c>
      <c r="C35">
        <v>9.99</v>
      </c>
      <c r="D35">
        <v>9.99</v>
      </c>
      <c r="E35">
        <v>9.99</v>
      </c>
      <c r="F35">
        <v>0</v>
      </c>
      <c r="G35" s="5">
        <f t="shared" si="0"/>
        <v>0</v>
      </c>
    </row>
    <row r="36" spans="1:7" x14ac:dyDescent="0.25">
      <c r="A36" s="1">
        <v>43516</v>
      </c>
      <c r="B36">
        <v>9.99</v>
      </c>
      <c r="C36">
        <v>9.99</v>
      </c>
      <c r="D36">
        <v>9.99</v>
      </c>
      <c r="E36">
        <v>9.99</v>
      </c>
      <c r="F36">
        <v>100</v>
      </c>
      <c r="G36" s="5">
        <f t="shared" si="0"/>
        <v>0</v>
      </c>
    </row>
    <row r="37" spans="1:7" x14ac:dyDescent="0.25">
      <c r="A37" s="1">
        <v>43517</v>
      </c>
      <c r="B37">
        <v>9.99</v>
      </c>
      <c r="C37">
        <v>9.99</v>
      </c>
      <c r="D37">
        <v>9.99</v>
      </c>
      <c r="E37">
        <v>9.99</v>
      </c>
      <c r="F37">
        <v>0</v>
      </c>
      <c r="G37" s="5">
        <f t="shared" si="0"/>
        <v>0</v>
      </c>
    </row>
    <row r="38" spans="1:7" x14ac:dyDescent="0.25">
      <c r="A38" s="1">
        <v>43518</v>
      </c>
      <c r="B38">
        <v>9.99</v>
      </c>
      <c r="C38">
        <v>9.99</v>
      </c>
      <c r="D38">
        <v>9.99</v>
      </c>
      <c r="E38">
        <v>9.99</v>
      </c>
      <c r="F38">
        <v>0</v>
      </c>
      <c r="G38" s="5">
        <f t="shared" si="0"/>
        <v>0</v>
      </c>
    </row>
    <row r="39" spans="1:7" x14ac:dyDescent="0.25">
      <c r="A39" s="1">
        <v>43521</v>
      </c>
      <c r="B39">
        <v>9.99</v>
      </c>
      <c r="C39">
        <v>9.99</v>
      </c>
      <c r="D39">
        <v>9.99</v>
      </c>
      <c r="E39">
        <v>9.99</v>
      </c>
      <c r="F39">
        <v>0</v>
      </c>
      <c r="G39" s="5">
        <f t="shared" si="0"/>
        <v>0</v>
      </c>
    </row>
    <row r="40" spans="1:7" x14ac:dyDescent="0.25">
      <c r="A40" s="1">
        <v>43522</v>
      </c>
      <c r="B40">
        <v>9.9969999999999999</v>
      </c>
      <c r="C40">
        <v>9.9969999999999999</v>
      </c>
      <c r="D40">
        <v>9.94</v>
      </c>
      <c r="E40">
        <v>9.94</v>
      </c>
      <c r="F40">
        <v>25600</v>
      </c>
      <c r="G40" s="5">
        <f t="shared" si="0"/>
        <v>-5.0050050050050761E-3</v>
      </c>
    </row>
    <row r="41" spans="1:7" x14ac:dyDescent="0.25">
      <c r="A41" s="1">
        <v>43523</v>
      </c>
      <c r="B41">
        <v>9.94</v>
      </c>
      <c r="C41">
        <v>9.94</v>
      </c>
      <c r="D41">
        <v>9.94</v>
      </c>
      <c r="E41">
        <v>9.94</v>
      </c>
      <c r="F41">
        <v>0</v>
      </c>
      <c r="G41" s="5">
        <f t="shared" si="0"/>
        <v>0</v>
      </c>
    </row>
    <row r="42" spans="1:7" x14ac:dyDescent="0.25">
      <c r="A42" s="1">
        <v>43524</v>
      </c>
      <c r="B42">
        <v>9.94</v>
      </c>
      <c r="C42">
        <v>9.94</v>
      </c>
      <c r="D42">
        <v>9.94</v>
      </c>
      <c r="E42">
        <v>9.94</v>
      </c>
      <c r="F42">
        <v>0</v>
      </c>
      <c r="G42" s="5">
        <f t="shared" si="0"/>
        <v>0</v>
      </c>
    </row>
    <row r="43" spans="1:7" x14ac:dyDescent="0.25">
      <c r="A43" s="1">
        <v>43525</v>
      </c>
      <c r="B43">
        <v>9.94</v>
      </c>
      <c r="C43">
        <v>9.94</v>
      </c>
      <c r="D43">
        <v>9.94</v>
      </c>
      <c r="E43">
        <v>9.94</v>
      </c>
      <c r="F43">
        <v>0</v>
      </c>
      <c r="G43" s="5">
        <f t="shared" si="0"/>
        <v>0</v>
      </c>
    </row>
    <row r="44" spans="1:7" x14ac:dyDescent="0.25">
      <c r="A44" s="1">
        <v>43528</v>
      </c>
      <c r="B44">
        <v>9.94</v>
      </c>
      <c r="C44">
        <v>9.94</v>
      </c>
      <c r="D44">
        <v>9.94</v>
      </c>
      <c r="E44">
        <v>9.94</v>
      </c>
      <c r="F44">
        <v>0</v>
      </c>
      <c r="G44" s="5">
        <f t="shared" si="0"/>
        <v>0</v>
      </c>
    </row>
    <row r="45" spans="1:7" x14ac:dyDescent="0.25">
      <c r="A45" s="1">
        <v>43529</v>
      </c>
      <c r="B45">
        <v>9.94</v>
      </c>
      <c r="C45">
        <v>9.99</v>
      </c>
      <c r="D45">
        <v>9.94</v>
      </c>
      <c r="E45">
        <v>9.99</v>
      </c>
      <c r="F45">
        <v>15600</v>
      </c>
      <c r="G45" s="5">
        <f t="shared" si="0"/>
        <v>5.0301810865191867E-3</v>
      </c>
    </row>
    <row r="46" spans="1:7" x14ac:dyDescent="0.25">
      <c r="A46" s="1">
        <v>43530</v>
      </c>
      <c r="B46">
        <v>9.99</v>
      </c>
      <c r="C46">
        <v>9.99</v>
      </c>
      <c r="D46">
        <v>9.99</v>
      </c>
      <c r="E46">
        <v>9.99</v>
      </c>
      <c r="F46">
        <v>0</v>
      </c>
      <c r="G46" s="5">
        <f t="shared" si="0"/>
        <v>0</v>
      </c>
    </row>
    <row r="47" spans="1:7" x14ac:dyDescent="0.25">
      <c r="A47" s="1">
        <v>43531</v>
      </c>
      <c r="B47">
        <v>9.9600000000000009</v>
      </c>
      <c r="C47">
        <v>9.9600000000000009</v>
      </c>
      <c r="D47">
        <v>9.9600000000000009</v>
      </c>
      <c r="E47">
        <v>9.9600000000000009</v>
      </c>
      <c r="F47">
        <v>2200</v>
      </c>
      <c r="G47" s="5">
        <f t="shared" si="0"/>
        <v>-3.0030030030029388E-3</v>
      </c>
    </row>
    <row r="48" spans="1:7" x14ac:dyDescent="0.25">
      <c r="A48" s="1">
        <v>43532</v>
      </c>
      <c r="B48">
        <v>9.9600000000000009</v>
      </c>
      <c r="C48">
        <v>9.9600000000000009</v>
      </c>
      <c r="D48">
        <v>9.9600000000000009</v>
      </c>
      <c r="E48">
        <v>9.9600000000000009</v>
      </c>
      <c r="F48">
        <v>5000</v>
      </c>
      <c r="G48" s="5">
        <f t="shared" si="0"/>
        <v>0</v>
      </c>
    </row>
    <row r="49" spans="1:7" x14ac:dyDescent="0.25">
      <c r="A49" s="1">
        <v>43535</v>
      </c>
      <c r="B49">
        <v>10</v>
      </c>
      <c r="C49">
        <v>10</v>
      </c>
      <c r="D49">
        <v>10</v>
      </c>
      <c r="E49">
        <v>10</v>
      </c>
      <c r="F49">
        <v>1000</v>
      </c>
      <c r="G49" s="5">
        <f t="shared" si="0"/>
        <v>4.0160642570280262E-3</v>
      </c>
    </row>
    <row r="50" spans="1:7" x14ac:dyDescent="0.25">
      <c r="A50" s="1">
        <v>43536</v>
      </c>
      <c r="B50">
        <v>10</v>
      </c>
      <c r="C50">
        <v>10</v>
      </c>
      <c r="D50">
        <v>10</v>
      </c>
      <c r="E50">
        <v>10</v>
      </c>
      <c r="F50">
        <v>2000</v>
      </c>
      <c r="G50" s="5">
        <f t="shared" si="0"/>
        <v>0</v>
      </c>
    </row>
    <row r="51" spans="1:7" x14ac:dyDescent="0.25">
      <c r="A51" s="1">
        <v>43537</v>
      </c>
      <c r="B51">
        <v>9.98</v>
      </c>
      <c r="C51">
        <v>9.98</v>
      </c>
      <c r="D51">
        <v>9.9600000000000009</v>
      </c>
      <c r="E51">
        <v>9.98</v>
      </c>
      <c r="F51">
        <v>20700</v>
      </c>
      <c r="G51" s="5">
        <f t="shared" si="0"/>
        <v>-1.9999999999999575E-3</v>
      </c>
    </row>
    <row r="52" spans="1:7" x14ac:dyDescent="0.25">
      <c r="A52" s="1">
        <v>43538</v>
      </c>
      <c r="B52">
        <v>9.98</v>
      </c>
      <c r="C52">
        <v>9.98</v>
      </c>
      <c r="D52">
        <v>9.98</v>
      </c>
      <c r="E52">
        <v>9.98</v>
      </c>
      <c r="F52">
        <v>0</v>
      </c>
      <c r="G52" s="5">
        <f t="shared" si="0"/>
        <v>0</v>
      </c>
    </row>
    <row r="53" spans="1:7" x14ac:dyDescent="0.25">
      <c r="A53" s="1">
        <v>43539</v>
      </c>
      <c r="B53">
        <v>9.98</v>
      </c>
      <c r="C53">
        <v>9.98</v>
      </c>
      <c r="D53">
        <v>9.98</v>
      </c>
      <c r="E53">
        <v>9.98</v>
      </c>
      <c r="F53">
        <v>0</v>
      </c>
      <c r="G53" s="5">
        <f t="shared" si="0"/>
        <v>0</v>
      </c>
    </row>
    <row r="54" spans="1:7" x14ac:dyDescent="0.25">
      <c r="A54" s="1">
        <v>43542</v>
      </c>
      <c r="B54">
        <v>9.98</v>
      </c>
      <c r="C54">
        <v>10.01</v>
      </c>
      <c r="D54">
        <v>9.98</v>
      </c>
      <c r="E54">
        <v>10.01</v>
      </c>
      <c r="F54">
        <v>56900</v>
      </c>
      <c r="G54" s="5">
        <f t="shared" si="0"/>
        <v>3.006012024048032E-3</v>
      </c>
    </row>
    <row r="55" spans="1:7" x14ac:dyDescent="0.25">
      <c r="A55" s="1">
        <v>43543</v>
      </c>
      <c r="B55">
        <v>10.01</v>
      </c>
      <c r="C55">
        <v>10.02</v>
      </c>
      <c r="D55">
        <v>10.01</v>
      </c>
      <c r="E55">
        <v>10.01</v>
      </c>
      <c r="F55">
        <v>5800</v>
      </c>
      <c r="G55" s="5">
        <f t="shared" si="0"/>
        <v>0</v>
      </c>
    </row>
    <row r="56" spans="1:7" x14ac:dyDescent="0.25">
      <c r="A56" s="1">
        <v>43544</v>
      </c>
      <c r="B56">
        <v>10</v>
      </c>
      <c r="C56">
        <v>10</v>
      </c>
      <c r="D56">
        <v>10</v>
      </c>
      <c r="E56">
        <v>10</v>
      </c>
      <c r="F56">
        <v>3800</v>
      </c>
      <c r="G56" s="5">
        <f t="shared" si="0"/>
        <v>-9.9900099900097775E-4</v>
      </c>
    </row>
    <row r="57" spans="1:7" x14ac:dyDescent="0.25">
      <c r="A57" s="1">
        <v>43545</v>
      </c>
      <c r="B57">
        <v>10</v>
      </c>
      <c r="C57">
        <v>10</v>
      </c>
      <c r="D57">
        <v>10</v>
      </c>
      <c r="E57">
        <v>10</v>
      </c>
      <c r="F57">
        <v>900</v>
      </c>
      <c r="G57" s="5">
        <f t="shared" si="0"/>
        <v>0</v>
      </c>
    </row>
    <row r="58" spans="1:7" x14ac:dyDescent="0.25">
      <c r="A58" s="1">
        <v>43546</v>
      </c>
      <c r="B58">
        <v>10</v>
      </c>
      <c r="C58">
        <v>10</v>
      </c>
      <c r="D58">
        <v>10</v>
      </c>
      <c r="E58">
        <v>10</v>
      </c>
      <c r="F58">
        <v>0</v>
      </c>
      <c r="G58" s="5">
        <f t="shared" si="0"/>
        <v>0</v>
      </c>
    </row>
    <row r="59" spans="1:7" x14ac:dyDescent="0.25">
      <c r="A59" s="1">
        <v>43549</v>
      </c>
      <c r="B59">
        <v>10.01</v>
      </c>
      <c r="C59">
        <v>10.01</v>
      </c>
      <c r="D59">
        <v>10.01</v>
      </c>
      <c r="E59">
        <v>10.01</v>
      </c>
      <c r="F59">
        <v>51100</v>
      </c>
      <c r="G59" s="5">
        <f t="shared" si="0"/>
        <v>9.9999999999997877E-4</v>
      </c>
    </row>
    <row r="60" spans="1:7" x14ac:dyDescent="0.25">
      <c r="A60" s="1">
        <v>43550</v>
      </c>
      <c r="B60">
        <v>10.039999999999999</v>
      </c>
      <c r="C60">
        <v>10.039999999999999</v>
      </c>
      <c r="D60">
        <v>10.02</v>
      </c>
      <c r="E60">
        <v>10.036</v>
      </c>
      <c r="F60">
        <v>57000</v>
      </c>
      <c r="G60" s="5">
        <f t="shared" si="0"/>
        <v>2.5974025974025775E-3</v>
      </c>
    </row>
    <row r="61" spans="1:7" x14ac:dyDescent="0.25">
      <c r="A61" s="1">
        <v>43551</v>
      </c>
      <c r="B61">
        <v>10.036</v>
      </c>
      <c r="C61">
        <v>10.036</v>
      </c>
      <c r="D61">
        <v>10.036</v>
      </c>
      <c r="E61">
        <v>10.036</v>
      </c>
      <c r="F61">
        <v>0</v>
      </c>
      <c r="G61" s="5">
        <f t="shared" si="0"/>
        <v>0</v>
      </c>
    </row>
    <row r="62" spans="1:7" x14ac:dyDescent="0.25">
      <c r="A62" s="1">
        <v>43552</v>
      </c>
      <c r="B62">
        <v>10.036</v>
      </c>
      <c r="C62">
        <v>10.036</v>
      </c>
      <c r="D62">
        <v>10.036</v>
      </c>
      <c r="E62">
        <v>10.036</v>
      </c>
      <c r="F62">
        <v>0</v>
      </c>
      <c r="G62" s="5">
        <f t="shared" si="0"/>
        <v>0</v>
      </c>
    </row>
    <row r="63" spans="1:7" x14ac:dyDescent="0.25">
      <c r="A63" s="1">
        <v>43553</v>
      </c>
      <c r="B63">
        <v>10.036</v>
      </c>
      <c r="C63">
        <v>10.036</v>
      </c>
      <c r="D63">
        <v>10.036</v>
      </c>
      <c r="E63">
        <v>10.036</v>
      </c>
      <c r="F63">
        <v>0</v>
      </c>
      <c r="G63" s="5">
        <f t="shared" si="0"/>
        <v>0</v>
      </c>
    </row>
    <row r="64" spans="1:7" x14ac:dyDescent="0.25">
      <c r="A64" s="1">
        <v>43556</v>
      </c>
      <c r="B64">
        <v>10.06</v>
      </c>
      <c r="C64">
        <v>10.06</v>
      </c>
      <c r="D64">
        <v>10.06</v>
      </c>
      <c r="E64">
        <v>10.06</v>
      </c>
      <c r="F64">
        <v>1100</v>
      </c>
      <c r="G64" s="5">
        <f t="shared" si="0"/>
        <v>2.3913909924273527E-3</v>
      </c>
    </row>
    <row r="65" spans="1:7" x14ac:dyDescent="0.25">
      <c r="A65" s="1">
        <v>43557</v>
      </c>
      <c r="B65">
        <v>10.06</v>
      </c>
      <c r="C65">
        <v>10.06</v>
      </c>
      <c r="D65">
        <v>10.06</v>
      </c>
      <c r="E65">
        <v>10.06</v>
      </c>
      <c r="F65">
        <v>0</v>
      </c>
      <c r="G65" s="5">
        <f t="shared" si="0"/>
        <v>0</v>
      </c>
    </row>
    <row r="66" spans="1:7" x14ac:dyDescent="0.25">
      <c r="A66" s="1">
        <v>43558</v>
      </c>
      <c r="B66">
        <v>10.06</v>
      </c>
      <c r="C66">
        <v>10.06</v>
      </c>
      <c r="D66">
        <v>10.06</v>
      </c>
      <c r="E66">
        <v>10.06</v>
      </c>
      <c r="F66">
        <v>0</v>
      </c>
      <c r="G66" s="5">
        <f t="shared" si="0"/>
        <v>0</v>
      </c>
    </row>
    <row r="67" spans="1:7" x14ac:dyDescent="0.25">
      <c r="A67" s="1">
        <v>43559</v>
      </c>
      <c r="B67">
        <v>10.06</v>
      </c>
      <c r="C67">
        <v>10.06</v>
      </c>
      <c r="D67">
        <v>10.06</v>
      </c>
      <c r="E67">
        <v>10.06</v>
      </c>
      <c r="F67">
        <v>337000</v>
      </c>
      <c r="G67" s="5">
        <f t="shared" si="0"/>
        <v>0</v>
      </c>
    </row>
    <row r="68" spans="1:7" x14ac:dyDescent="0.25">
      <c r="A68" s="1">
        <v>43560</v>
      </c>
      <c r="B68">
        <v>10.06</v>
      </c>
      <c r="C68">
        <v>10.06</v>
      </c>
      <c r="D68">
        <v>10.06</v>
      </c>
      <c r="E68">
        <v>10.06</v>
      </c>
      <c r="F68">
        <v>0</v>
      </c>
      <c r="G68" s="5">
        <f t="shared" si="0"/>
        <v>0</v>
      </c>
    </row>
    <row r="69" spans="1:7" x14ac:dyDescent="0.25">
      <c r="A69" s="1">
        <v>43563</v>
      </c>
      <c r="B69">
        <v>10.06</v>
      </c>
      <c r="C69">
        <v>10.06</v>
      </c>
      <c r="D69">
        <v>10.06</v>
      </c>
      <c r="E69">
        <v>10.06</v>
      </c>
      <c r="F69">
        <v>0</v>
      </c>
      <c r="G69" s="5">
        <f t="shared" ref="G69:G132" si="1">(E69-E68)/E68</f>
        <v>0</v>
      </c>
    </row>
    <row r="70" spans="1:7" x14ac:dyDescent="0.25">
      <c r="A70" s="1">
        <v>43564</v>
      </c>
      <c r="B70">
        <v>10.01</v>
      </c>
      <c r="C70">
        <v>10.039999999999999</v>
      </c>
      <c r="D70">
        <v>10.01</v>
      </c>
      <c r="E70">
        <v>10.039999999999999</v>
      </c>
      <c r="F70">
        <v>55600</v>
      </c>
      <c r="G70" s="5">
        <f t="shared" si="1"/>
        <v>-1.988071570576675E-3</v>
      </c>
    </row>
    <row r="71" spans="1:7" x14ac:dyDescent="0.25">
      <c r="A71" s="1">
        <v>43565</v>
      </c>
      <c r="B71">
        <v>10.050000000000001</v>
      </c>
      <c r="C71">
        <v>10.050000000000001</v>
      </c>
      <c r="D71">
        <v>10.050000000000001</v>
      </c>
      <c r="E71">
        <v>10.050000000000001</v>
      </c>
      <c r="F71">
        <v>100</v>
      </c>
      <c r="G71" s="5">
        <f t="shared" si="1"/>
        <v>9.9601593625513575E-4</v>
      </c>
    </row>
    <row r="72" spans="1:7" x14ac:dyDescent="0.25">
      <c r="A72" s="1">
        <v>43566</v>
      </c>
      <c r="B72">
        <v>10.050000000000001</v>
      </c>
      <c r="C72">
        <v>10.050000000000001</v>
      </c>
      <c r="D72">
        <v>10.050000000000001</v>
      </c>
      <c r="E72">
        <v>10.050000000000001</v>
      </c>
      <c r="F72">
        <v>8200</v>
      </c>
      <c r="G72" s="5">
        <f t="shared" si="1"/>
        <v>0</v>
      </c>
    </row>
    <row r="73" spans="1:7" x14ac:dyDescent="0.25">
      <c r="A73" s="1">
        <v>43567</v>
      </c>
      <c r="B73">
        <v>10.1</v>
      </c>
      <c r="C73">
        <v>10.1</v>
      </c>
      <c r="D73">
        <v>10.1</v>
      </c>
      <c r="E73">
        <v>10.1</v>
      </c>
      <c r="F73">
        <v>1100</v>
      </c>
      <c r="G73" s="5">
        <f t="shared" si="1"/>
        <v>4.975124378109346E-3</v>
      </c>
    </row>
    <row r="74" spans="1:7" x14ac:dyDescent="0.25">
      <c r="A74" s="1">
        <v>43570</v>
      </c>
      <c r="B74">
        <v>10.08</v>
      </c>
      <c r="C74">
        <v>10.08</v>
      </c>
      <c r="D74">
        <v>10.07</v>
      </c>
      <c r="E74">
        <v>10.07</v>
      </c>
      <c r="F74">
        <v>1900</v>
      </c>
      <c r="G74" s="5">
        <f t="shared" si="1"/>
        <v>-2.970297029702907E-3</v>
      </c>
    </row>
    <row r="75" spans="1:7" x14ac:dyDescent="0.25">
      <c r="A75" s="1">
        <v>43571</v>
      </c>
      <c r="B75">
        <v>10.07</v>
      </c>
      <c r="C75">
        <v>10.07</v>
      </c>
      <c r="D75">
        <v>10.07</v>
      </c>
      <c r="E75">
        <v>10.07</v>
      </c>
      <c r="F75">
        <v>300</v>
      </c>
      <c r="G75" s="5">
        <f t="shared" si="1"/>
        <v>0</v>
      </c>
    </row>
    <row r="76" spans="1:7" x14ac:dyDescent="0.25">
      <c r="A76" s="1">
        <v>43572</v>
      </c>
      <c r="B76">
        <v>10.07</v>
      </c>
      <c r="C76">
        <v>10.07</v>
      </c>
      <c r="D76">
        <v>10.07</v>
      </c>
      <c r="E76">
        <v>10.07</v>
      </c>
      <c r="F76">
        <v>0</v>
      </c>
      <c r="G76" s="5">
        <f t="shared" si="1"/>
        <v>0</v>
      </c>
    </row>
    <row r="77" spans="1:7" x14ac:dyDescent="0.25">
      <c r="A77" s="1">
        <v>43573</v>
      </c>
      <c r="B77">
        <v>10.07</v>
      </c>
      <c r="C77">
        <v>10.077999999999999</v>
      </c>
      <c r="D77">
        <v>10.07</v>
      </c>
      <c r="E77">
        <v>10.07</v>
      </c>
      <c r="F77">
        <v>107900</v>
      </c>
      <c r="G77" s="5">
        <f t="shared" si="1"/>
        <v>0</v>
      </c>
    </row>
    <row r="78" spans="1:7" x14ac:dyDescent="0.25">
      <c r="A78" s="1">
        <v>43577</v>
      </c>
      <c r="B78">
        <v>10.06</v>
      </c>
      <c r="C78">
        <v>10.06</v>
      </c>
      <c r="D78">
        <v>10.06</v>
      </c>
      <c r="E78">
        <v>10.06</v>
      </c>
      <c r="F78">
        <v>8600</v>
      </c>
      <c r="G78" s="5">
        <f t="shared" si="1"/>
        <v>-9.9304865938428855E-4</v>
      </c>
    </row>
    <row r="79" spans="1:7" x14ac:dyDescent="0.25">
      <c r="A79" s="1">
        <v>43578</v>
      </c>
      <c r="B79">
        <v>10.06</v>
      </c>
      <c r="C79">
        <v>10.06</v>
      </c>
      <c r="D79">
        <v>10.06</v>
      </c>
      <c r="E79">
        <v>10.06</v>
      </c>
      <c r="F79">
        <v>4400</v>
      </c>
      <c r="G79" s="5">
        <f t="shared" si="1"/>
        <v>0</v>
      </c>
    </row>
    <row r="80" spans="1:7" x14ac:dyDescent="0.25">
      <c r="A80" s="1">
        <v>43579</v>
      </c>
      <c r="B80">
        <v>10.06</v>
      </c>
      <c r="C80">
        <v>10.07</v>
      </c>
      <c r="D80">
        <v>10.06</v>
      </c>
      <c r="E80">
        <v>10.07</v>
      </c>
      <c r="F80">
        <v>31800</v>
      </c>
      <c r="G80" s="5">
        <f t="shared" si="1"/>
        <v>9.9403578528824924E-4</v>
      </c>
    </row>
    <row r="81" spans="1:7" x14ac:dyDescent="0.25">
      <c r="A81" s="1">
        <v>43580</v>
      </c>
      <c r="B81">
        <v>10.08</v>
      </c>
      <c r="C81">
        <v>10.08</v>
      </c>
      <c r="D81">
        <v>10.08</v>
      </c>
      <c r="E81">
        <v>10.08</v>
      </c>
      <c r="F81">
        <v>100</v>
      </c>
      <c r="G81" s="5">
        <f t="shared" si="1"/>
        <v>9.9304865938428855E-4</v>
      </c>
    </row>
    <row r="82" spans="1:7" x14ac:dyDescent="0.25">
      <c r="A82" s="1">
        <v>43581</v>
      </c>
      <c r="B82">
        <v>10.08</v>
      </c>
      <c r="C82">
        <v>10.08</v>
      </c>
      <c r="D82">
        <v>10.08</v>
      </c>
      <c r="E82">
        <v>10.08</v>
      </c>
      <c r="F82">
        <v>0</v>
      </c>
      <c r="G82" s="5">
        <f t="shared" si="1"/>
        <v>0</v>
      </c>
    </row>
    <row r="83" spans="1:7" x14ac:dyDescent="0.25">
      <c r="A83" s="1">
        <v>43584</v>
      </c>
      <c r="B83">
        <v>10.063000000000001</v>
      </c>
      <c r="C83">
        <v>10.063000000000001</v>
      </c>
      <c r="D83">
        <v>10.063000000000001</v>
      </c>
      <c r="E83">
        <v>10.063000000000001</v>
      </c>
      <c r="F83">
        <v>1000</v>
      </c>
      <c r="G83" s="5">
        <f t="shared" si="1"/>
        <v>-1.686507936507883E-3</v>
      </c>
    </row>
    <row r="84" spans="1:7" x14ac:dyDescent="0.25">
      <c r="A84" s="1">
        <v>43585</v>
      </c>
      <c r="B84">
        <v>10.063000000000001</v>
      </c>
      <c r="C84">
        <v>10.063000000000001</v>
      </c>
      <c r="D84">
        <v>10.063000000000001</v>
      </c>
      <c r="E84">
        <v>10.063000000000001</v>
      </c>
      <c r="F84">
        <v>0</v>
      </c>
      <c r="G84" s="5">
        <f t="shared" si="1"/>
        <v>0</v>
      </c>
    </row>
    <row r="85" spans="1:7" x14ac:dyDescent="0.25">
      <c r="A85" s="1">
        <v>43586</v>
      </c>
      <c r="B85">
        <v>10.063000000000001</v>
      </c>
      <c r="C85">
        <v>10.063000000000001</v>
      </c>
      <c r="D85">
        <v>10.063000000000001</v>
      </c>
      <c r="E85">
        <v>10.063000000000001</v>
      </c>
      <c r="F85">
        <v>0</v>
      </c>
      <c r="G85" s="5">
        <f t="shared" si="1"/>
        <v>0</v>
      </c>
    </row>
    <row r="86" spans="1:7" x14ac:dyDescent="0.25">
      <c r="A86" s="1">
        <v>43587</v>
      </c>
      <c r="B86">
        <v>10.063000000000001</v>
      </c>
      <c r="C86">
        <v>10.063000000000001</v>
      </c>
      <c r="D86">
        <v>10.063000000000001</v>
      </c>
      <c r="E86">
        <v>10.063000000000001</v>
      </c>
      <c r="F86">
        <v>0</v>
      </c>
      <c r="G86" s="5">
        <f t="shared" si="1"/>
        <v>0</v>
      </c>
    </row>
    <row r="87" spans="1:7" x14ac:dyDescent="0.25">
      <c r="A87" s="1">
        <v>43588</v>
      </c>
      <c r="B87">
        <v>10.063000000000001</v>
      </c>
      <c r="C87">
        <v>10.063000000000001</v>
      </c>
      <c r="D87">
        <v>10.063000000000001</v>
      </c>
      <c r="E87">
        <v>10.063000000000001</v>
      </c>
      <c r="F87">
        <v>0</v>
      </c>
      <c r="G87" s="5">
        <f t="shared" si="1"/>
        <v>0</v>
      </c>
    </row>
    <row r="88" spans="1:7" x14ac:dyDescent="0.25">
      <c r="A88" s="1">
        <v>43591</v>
      </c>
      <c r="B88">
        <v>10.063000000000001</v>
      </c>
      <c r="C88">
        <v>10.063000000000001</v>
      </c>
      <c r="D88">
        <v>10.063000000000001</v>
      </c>
      <c r="E88">
        <v>10.063000000000001</v>
      </c>
      <c r="F88">
        <v>0</v>
      </c>
      <c r="G88" s="5">
        <f t="shared" si="1"/>
        <v>0</v>
      </c>
    </row>
    <row r="89" spans="1:7" x14ac:dyDescent="0.25">
      <c r="A89" s="1">
        <v>43592</v>
      </c>
      <c r="B89">
        <v>10.063000000000001</v>
      </c>
      <c r="C89">
        <v>10.063000000000001</v>
      </c>
      <c r="D89">
        <v>10.063000000000001</v>
      </c>
      <c r="E89">
        <v>10.063000000000001</v>
      </c>
      <c r="F89">
        <v>0</v>
      </c>
      <c r="G89" s="5">
        <f t="shared" si="1"/>
        <v>0</v>
      </c>
    </row>
    <row r="90" spans="1:7" x14ac:dyDescent="0.25">
      <c r="A90" s="1">
        <v>43593</v>
      </c>
      <c r="B90">
        <v>10.063000000000001</v>
      </c>
      <c r="C90">
        <v>10.063000000000001</v>
      </c>
      <c r="D90">
        <v>10.063000000000001</v>
      </c>
      <c r="E90">
        <v>10.063000000000001</v>
      </c>
      <c r="F90">
        <v>0</v>
      </c>
      <c r="G90" s="5">
        <f t="shared" si="1"/>
        <v>0</v>
      </c>
    </row>
    <row r="91" spans="1:7" x14ac:dyDescent="0.25">
      <c r="A91" s="1">
        <v>43594</v>
      </c>
      <c r="B91">
        <v>10.050000000000001</v>
      </c>
      <c r="C91">
        <v>10.050000000000001</v>
      </c>
      <c r="D91">
        <v>10.050000000000001</v>
      </c>
      <c r="E91">
        <v>10.050000000000001</v>
      </c>
      <c r="F91">
        <v>100</v>
      </c>
      <c r="G91" s="5">
        <f t="shared" si="1"/>
        <v>-1.291861273973954E-3</v>
      </c>
    </row>
    <row r="92" spans="1:7" x14ac:dyDescent="0.25">
      <c r="A92" s="1">
        <v>43595</v>
      </c>
      <c r="B92">
        <v>10.050000000000001</v>
      </c>
      <c r="C92">
        <v>10.050000000000001</v>
      </c>
      <c r="D92">
        <v>10.050000000000001</v>
      </c>
      <c r="E92">
        <v>10.050000000000001</v>
      </c>
      <c r="F92">
        <v>100</v>
      </c>
      <c r="G92" s="5">
        <f t="shared" si="1"/>
        <v>0</v>
      </c>
    </row>
    <row r="93" spans="1:7" x14ac:dyDescent="0.25">
      <c r="A93" s="1">
        <v>43598</v>
      </c>
      <c r="B93">
        <v>10.050000000000001</v>
      </c>
      <c r="C93">
        <v>10.050000000000001</v>
      </c>
      <c r="D93">
        <v>10.050000000000001</v>
      </c>
      <c r="E93">
        <v>10.050000000000001</v>
      </c>
      <c r="F93">
        <v>0</v>
      </c>
      <c r="G93" s="5">
        <f t="shared" si="1"/>
        <v>0</v>
      </c>
    </row>
    <row r="94" spans="1:7" x14ac:dyDescent="0.25">
      <c r="A94" s="1">
        <v>43599</v>
      </c>
      <c r="B94">
        <v>10.06</v>
      </c>
      <c r="C94">
        <v>10.1</v>
      </c>
      <c r="D94">
        <v>10.06</v>
      </c>
      <c r="E94">
        <v>10.1</v>
      </c>
      <c r="F94">
        <v>78600</v>
      </c>
      <c r="G94" s="5">
        <f t="shared" si="1"/>
        <v>4.975124378109346E-3</v>
      </c>
    </row>
    <row r="95" spans="1:7" x14ac:dyDescent="0.25">
      <c r="A95" s="1">
        <v>43600</v>
      </c>
      <c r="B95">
        <v>10.07</v>
      </c>
      <c r="C95">
        <v>10.07</v>
      </c>
      <c r="D95">
        <v>10.07</v>
      </c>
      <c r="E95">
        <v>10.07</v>
      </c>
      <c r="F95">
        <v>150000</v>
      </c>
      <c r="G95" s="5">
        <f t="shared" si="1"/>
        <v>-2.970297029702907E-3</v>
      </c>
    </row>
    <row r="96" spans="1:7" x14ac:dyDescent="0.25">
      <c r="A96" s="1">
        <v>43601</v>
      </c>
      <c r="B96">
        <v>10.07</v>
      </c>
      <c r="C96">
        <v>10.1</v>
      </c>
      <c r="D96">
        <v>10.07</v>
      </c>
      <c r="E96">
        <v>10.09</v>
      </c>
      <c r="F96">
        <v>304100</v>
      </c>
      <c r="G96" s="5">
        <f t="shared" si="1"/>
        <v>1.9860973187685771E-3</v>
      </c>
    </row>
    <row r="97" spans="1:7" x14ac:dyDescent="0.25">
      <c r="A97" s="1">
        <v>43602</v>
      </c>
      <c r="B97">
        <v>10.1</v>
      </c>
      <c r="C97">
        <v>10.1</v>
      </c>
      <c r="D97">
        <v>10.1</v>
      </c>
      <c r="E97">
        <v>10.1</v>
      </c>
      <c r="F97">
        <v>25200</v>
      </c>
      <c r="G97" s="5">
        <f t="shared" si="1"/>
        <v>9.9108027750245665E-4</v>
      </c>
    </row>
    <row r="98" spans="1:7" x14ac:dyDescent="0.25">
      <c r="A98" s="1">
        <v>43605</v>
      </c>
      <c r="B98">
        <v>10.07</v>
      </c>
      <c r="C98">
        <v>10.11</v>
      </c>
      <c r="D98">
        <v>10.07</v>
      </c>
      <c r="E98">
        <v>10.11</v>
      </c>
      <c r="F98">
        <v>25200</v>
      </c>
      <c r="G98" s="5">
        <f t="shared" si="1"/>
        <v>9.9009900990096908E-4</v>
      </c>
    </row>
    <row r="99" spans="1:7" x14ac:dyDescent="0.25">
      <c r="A99" s="1">
        <v>43606</v>
      </c>
      <c r="B99">
        <v>10.119999999999999</v>
      </c>
      <c r="C99">
        <v>10.119999999999999</v>
      </c>
      <c r="D99">
        <v>10.09</v>
      </c>
      <c r="E99">
        <v>10.1</v>
      </c>
      <c r="F99">
        <v>271300</v>
      </c>
      <c r="G99" s="5">
        <f t="shared" si="1"/>
        <v>-9.8911968348168022E-4</v>
      </c>
    </row>
    <row r="100" spans="1:7" x14ac:dyDescent="0.25">
      <c r="A100" s="1">
        <v>43607</v>
      </c>
      <c r="B100">
        <v>10.1</v>
      </c>
      <c r="C100">
        <v>10.1</v>
      </c>
      <c r="D100">
        <v>10.1</v>
      </c>
      <c r="E100">
        <v>10.1</v>
      </c>
      <c r="F100">
        <v>0</v>
      </c>
      <c r="G100" s="5">
        <f t="shared" si="1"/>
        <v>0</v>
      </c>
    </row>
    <row r="101" spans="1:7" x14ac:dyDescent="0.25">
      <c r="A101" s="1">
        <v>43608</v>
      </c>
      <c r="B101">
        <v>10.09</v>
      </c>
      <c r="C101">
        <v>10.1</v>
      </c>
      <c r="D101">
        <v>10.09</v>
      </c>
      <c r="E101">
        <v>10.1</v>
      </c>
      <c r="F101">
        <v>900</v>
      </c>
      <c r="G101" s="5">
        <f t="shared" si="1"/>
        <v>0</v>
      </c>
    </row>
    <row r="102" spans="1:7" x14ac:dyDescent="0.25">
      <c r="A102" s="1">
        <v>43609</v>
      </c>
      <c r="B102">
        <v>10.1</v>
      </c>
      <c r="C102">
        <v>10.1</v>
      </c>
      <c r="D102">
        <v>10.1</v>
      </c>
      <c r="E102">
        <v>10.1</v>
      </c>
      <c r="F102">
        <v>200</v>
      </c>
      <c r="G102" s="5">
        <f t="shared" si="1"/>
        <v>0</v>
      </c>
    </row>
    <row r="103" spans="1:7" x14ac:dyDescent="0.25">
      <c r="A103" s="1">
        <v>43613</v>
      </c>
      <c r="B103">
        <v>10.11</v>
      </c>
      <c r="C103">
        <v>10.11</v>
      </c>
      <c r="D103">
        <v>10.11</v>
      </c>
      <c r="E103">
        <v>10.11</v>
      </c>
      <c r="F103">
        <v>49700</v>
      </c>
      <c r="G103" s="5">
        <f t="shared" si="1"/>
        <v>9.9009900990096908E-4</v>
      </c>
    </row>
    <row r="104" spans="1:7" x14ac:dyDescent="0.25">
      <c r="A104" s="1">
        <v>43614</v>
      </c>
      <c r="B104">
        <v>10.119999999999999</v>
      </c>
      <c r="C104">
        <v>10.119999999999999</v>
      </c>
      <c r="D104">
        <v>10.119999999999999</v>
      </c>
      <c r="E104">
        <v>10.119999999999999</v>
      </c>
      <c r="F104">
        <v>1000</v>
      </c>
      <c r="G104" s="5">
        <f t="shared" si="1"/>
        <v>9.8911968348168022E-4</v>
      </c>
    </row>
    <row r="105" spans="1:7" x14ac:dyDescent="0.25">
      <c r="A105" s="1">
        <v>43615</v>
      </c>
      <c r="B105">
        <v>10.119999999999999</v>
      </c>
      <c r="C105">
        <v>10.119999999999999</v>
      </c>
      <c r="D105">
        <v>10.119999999999999</v>
      </c>
      <c r="E105">
        <v>10.119999999999999</v>
      </c>
      <c r="F105">
        <v>0</v>
      </c>
      <c r="G105" s="5">
        <f t="shared" si="1"/>
        <v>0</v>
      </c>
    </row>
    <row r="106" spans="1:7" x14ac:dyDescent="0.25">
      <c r="A106" s="1">
        <v>43616</v>
      </c>
      <c r="B106">
        <v>10.09</v>
      </c>
      <c r="C106">
        <v>10.14</v>
      </c>
      <c r="D106">
        <v>10.09</v>
      </c>
      <c r="E106">
        <v>10.121</v>
      </c>
      <c r="F106">
        <v>700</v>
      </c>
      <c r="G106" s="5">
        <f t="shared" si="1"/>
        <v>9.8814229249132623E-5</v>
      </c>
    </row>
    <row r="107" spans="1:7" x14ac:dyDescent="0.25">
      <c r="A107" s="1">
        <v>43619</v>
      </c>
      <c r="B107">
        <v>10.130000000000001</v>
      </c>
      <c r="C107">
        <v>10.130000000000001</v>
      </c>
      <c r="D107">
        <v>10.130000000000001</v>
      </c>
      <c r="E107">
        <v>10.130000000000001</v>
      </c>
      <c r="F107">
        <v>100</v>
      </c>
      <c r="G107" s="5">
        <f t="shared" si="1"/>
        <v>8.8924019365678691E-4</v>
      </c>
    </row>
    <row r="108" spans="1:7" x14ac:dyDescent="0.25">
      <c r="A108" s="1">
        <v>43620</v>
      </c>
      <c r="B108">
        <v>10.1</v>
      </c>
      <c r="C108">
        <v>10.1</v>
      </c>
      <c r="D108">
        <v>10.1</v>
      </c>
      <c r="E108">
        <v>10.1</v>
      </c>
      <c r="F108">
        <v>900</v>
      </c>
      <c r="G108" s="5">
        <f t="shared" si="1"/>
        <v>-2.9615004935835275E-3</v>
      </c>
    </row>
    <row r="109" spans="1:7" x14ac:dyDescent="0.25">
      <c r="A109" s="1">
        <v>43621</v>
      </c>
      <c r="B109">
        <v>10.1</v>
      </c>
      <c r="C109">
        <v>10.1</v>
      </c>
      <c r="D109">
        <v>10.1</v>
      </c>
      <c r="E109">
        <v>10.1</v>
      </c>
      <c r="F109">
        <v>0</v>
      </c>
      <c r="G109" s="5">
        <f t="shared" si="1"/>
        <v>0</v>
      </c>
    </row>
    <row r="110" spans="1:7" x14ac:dyDescent="0.25">
      <c r="A110" s="1">
        <v>43622</v>
      </c>
      <c r="B110">
        <v>10.11</v>
      </c>
      <c r="C110">
        <v>10.11</v>
      </c>
      <c r="D110">
        <v>10.11</v>
      </c>
      <c r="E110">
        <v>10.11</v>
      </c>
      <c r="F110">
        <v>100300</v>
      </c>
      <c r="G110" s="5">
        <f t="shared" si="1"/>
        <v>9.9009900990096908E-4</v>
      </c>
    </row>
    <row r="111" spans="1:7" x14ac:dyDescent="0.25">
      <c r="A111" s="1">
        <v>43623</v>
      </c>
      <c r="B111">
        <v>10.1</v>
      </c>
      <c r="C111">
        <v>10.119999999999999</v>
      </c>
      <c r="D111">
        <v>10.1</v>
      </c>
      <c r="E111">
        <v>10.119999999999999</v>
      </c>
      <c r="F111">
        <v>31100</v>
      </c>
      <c r="G111" s="5">
        <f t="shared" si="1"/>
        <v>9.8911968348168022E-4</v>
      </c>
    </row>
    <row r="112" spans="1:7" x14ac:dyDescent="0.25">
      <c r="A112" s="1">
        <v>43626</v>
      </c>
      <c r="B112">
        <v>10.119999999999999</v>
      </c>
      <c r="C112">
        <v>10.14</v>
      </c>
      <c r="D112">
        <v>10.119999999999999</v>
      </c>
      <c r="E112">
        <v>10.14</v>
      </c>
      <c r="F112">
        <v>180000</v>
      </c>
      <c r="G112" s="5">
        <f t="shared" si="1"/>
        <v>1.9762845849803706E-3</v>
      </c>
    </row>
    <row r="113" spans="1:7" x14ac:dyDescent="0.25">
      <c r="A113" s="1">
        <v>43627</v>
      </c>
      <c r="B113">
        <v>10.14</v>
      </c>
      <c r="C113">
        <v>10.14</v>
      </c>
      <c r="D113">
        <v>10.14</v>
      </c>
      <c r="E113">
        <v>10.14</v>
      </c>
      <c r="F113">
        <v>0</v>
      </c>
      <c r="G113" s="5">
        <f t="shared" si="1"/>
        <v>0</v>
      </c>
    </row>
    <row r="114" spans="1:7" x14ac:dyDescent="0.25">
      <c r="A114" s="1">
        <v>43628</v>
      </c>
      <c r="B114">
        <v>10.15</v>
      </c>
      <c r="C114">
        <v>10.15</v>
      </c>
      <c r="D114">
        <v>10.134</v>
      </c>
      <c r="E114">
        <v>10.15</v>
      </c>
      <c r="F114">
        <v>20600</v>
      </c>
      <c r="G114" s="5">
        <f t="shared" si="1"/>
        <v>9.8619329388558059E-4</v>
      </c>
    </row>
    <row r="115" spans="1:7" x14ac:dyDescent="0.25">
      <c r="A115" s="1">
        <v>43629</v>
      </c>
      <c r="B115">
        <v>10.130000000000001</v>
      </c>
      <c r="C115">
        <v>10.130000000000001</v>
      </c>
      <c r="D115">
        <v>10.130000000000001</v>
      </c>
      <c r="E115">
        <v>10.130000000000001</v>
      </c>
      <c r="F115">
        <v>250000</v>
      </c>
      <c r="G115" s="5">
        <f t="shared" si="1"/>
        <v>-1.9704433497536524E-3</v>
      </c>
    </row>
    <row r="116" spans="1:7" x14ac:dyDescent="0.25">
      <c r="A116" s="1">
        <v>43630</v>
      </c>
      <c r="B116">
        <v>10.130000000000001</v>
      </c>
      <c r="C116">
        <v>10.130000000000001</v>
      </c>
      <c r="D116">
        <v>10.130000000000001</v>
      </c>
      <c r="E116">
        <v>10.130000000000001</v>
      </c>
      <c r="F116">
        <v>0</v>
      </c>
      <c r="G116" s="5">
        <f t="shared" si="1"/>
        <v>0</v>
      </c>
    </row>
    <row r="117" spans="1:7" x14ac:dyDescent="0.25">
      <c r="A117" s="1">
        <v>43633</v>
      </c>
      <c r="B117">
        <v>10.130000000000001</v>
      </c>
      <c r="C117">
        <v>10.130000000000001</v>
      </c>
      <c r="D117">
        <v>10.130000000000001</v>
      </c>
      <c r="E117">
        <v>10.130000000000001</v>
      </c>
      <c r="F117">
        <v>0</v>
      </c>
      <c r="G117" s="5">
        <f t="shared" si="1"/>
        <v>0</v>
      </c>
    </row>
    <row r="118" spans="1:7" x14ac:dyDescent="0.25">
      <c r="A118" s="1">
        <v>43634</v>
      </c>
      <c r="B118">
        <v>10.15</v>
      </c>
      <c r="C118">
        <v>10.17</v>
      </c>
      <c r="D118">
        <v>10.15</v>
      </c>
      <c r="E118">
        <v>10.17</v>
      </c>
      <c r="F118">
        <v>18400</v>
      </c>
      <c r="G118" s="5">
        <f t="shared" si="1"/>
        <v>3.9486673247778031E-3</v>
      </c>
    </row>
    <row r="119" spans="1:7" x14ac:dyDescent="0.25">
      <c r="A119" s="1">
        <v>43635</v>
      </c>
      <c r="B119">
        <v>10.17</v>
      </c>
      <c r="C119">
        <v>10.17</v>
      </c>
      <c r="D119">
        <v>10.17</v>
      </c>
      <c r="E119">
        <v>10.17</v>
      </c>
      <c r="F119">
        <v>0</v>
      </c>
      <c r="G119" s="5">
        <f t="shared" si="1"/>
        <v>0</v>
      </c>
    </row>
    <row r="120" spans="1:7" x14ac:dyDescent="0.25">
      <c r="A120" s="1">
        <v>43636</v>
      </c>
      <c r="B120">
        <v>10.17</v>
      </c>
      <c r="C120">
        <v>10.17</v>
      </c>
      <c r="D120">
        <v>10.17</v>
      </c>
      <c r="E120">
        <v>10.17</v>
      </c>
      <c r="F120">
        <v>100</v>
      </c>
      <c r="G120" s="5">
        <f t="shared" si="1"/>
        <v>0</v>
      </c>
    </row>
    <row r="121" spans="1:7" x14ac:dyDescent="0.25">
      <c r="A121" s="1">
        <v>43637</v>
      </c>
      <c r="B121">
        <v>10.17</v>
      </c>
      <c r="C121">
        <v>10.17</v>
      </c>
      <c r="D121">
        <v>10.17</v>
      </c>
      <c r="E121">
        <v>10.17</v>
      </c>
      <c r="F121">
        <v>0</v>
      </c>
      <c r="G121" s="5">
        <f t="shared" si="1"/>
        <v>0</v>
      </c>
    </row>
    <row r="122" spans="1:7" x14ac:dyDescent="0.25">
      <c r="A122" s="1">
        <v>43640</v>
      </c>
      <c r="B122">
        <v>10.17</v>
      </c>
      <c r="C122">
        <v>10.17</v>
      </c>
      <c r="D122">
        <v>10.17</v>
      </c>
      <c r="E122">
        <v>10.17</v>
      </c>
      <c r="F122">
        <v>200</v>
      </c>
      <c r="G122" s="5">
        <f t="shared" si="1"/>
        <v>0</v>
      </c>
    </row>
    <row r="123" spans="1:7" x14ac:dyDescent="0.25">
      <c r="A123" s="1">
        <v>43641</v>
      </c>
      <c r="B123">
        <v>10.17</v>
      </c>
      <c r="C123">
        <v>10.17</v>
      </c>
      <c r="D123">
        <v>10.17</v>
      </c>
      <c r="E123">
        <v>10.17</v>
      </c>
      <c r="F123">
        <v>0</v>
      </c>
      <c r="G123" s="5">
        <f t="shared" si="1"/>
        <v>0</v>
      </c>
    </row>
    <row r="124" spans="1:7" x14ac:dyDescent="0.25">
      <c r="A124" s="1">
        <v>43642</v>
      </c>
      <c r="B124">
        <v>10.17</v>
      </c>
      <c r="C124">
        <v>10.17</v>
      </c>
      <c r="D124">
        <v>10.17</v>
      </c>
      <c r="E124">
        <v>10.17</v>
      </c>
      <c r="F124">
        <v>0</v>
      </c>
      <c r="G124" s="5">
        <f t="shared" si="1"/>
        <v>0</v>
      </c>
    </row>
    <row r="125" spans="1:7" x14ac:dyDescent="0.25">
      <c r="A125" s="1">
        <v>43643</v>
      </c>
      <c r="B125">
        <v>10.17</v>
      </c>
      <c r="C125">
        <v>10.17</v>
      </c>
      <c r="D125">
        <v>10.17</v>
      </c>
      <c r="E125">
        <v>10.17</v>
      </c>
      <c r="F125">
        <v>0</v>
      </c>
      <c r="G125" s="5">
        <f t="shared" si="1"/>
        <v>0</v>
      </c>
    </row>
    <row r="126" spans="1:7" x14ac:dyDescent="0.25">
      <c r="A126" s="1">
        <v>43644</v>
      </c>
      <c r="B126">
        <v>10.17</v>
      </c>
      <c r="C126">
        <v>10.17</v>
      </c>
      <c r="D126">
        <v>10.17</v>
      </c>
      <c r="E126">
        <v>10.17</v>
      </c>
      <c r="F126">
        <v>0</v>
      </c>
      <c r="G126" s="5">
        <f t="shared" si="1"/>
        <v>0</v>
      </c>
    </row>
    <row r="127" spans="1:7" x14ac:dyDescent="0.25">
      <c r="A127" s="1">
        <v>43647</v>
      </c>
      <c r="B127">
        <v>10.15</v>
      </c>
      <c r="C127">
        <v>10.15</v>
      </c>
      <c r="D127">
        <v>10.15</v>
      </c>
      <c r="E127">
        <v>10.15</v>
      </c>
      <c r="F127">
        <v>525300</v>
      </c>
      <c r="G127" s="5">
        <f t="shared" si="1"/>
        <v>-1.9665683382497122E-3</v>
      </c>
    </row>
    <row r="128" spans="1:7" x14ac:dyDescent="0.25">
      <c r="A128" s="1">
        <v>43648</v>
      </c>
      <c r="B128">
        <v>10.15</v>
      </c>
      <c r="C128">
        <v>10.17</v>
      </c>
      <c r="D128">
        <v>10.15</v>
      </c>
      <c r="E128">
        <v>10.17</v>
      </c>
      <c r="F128">
        <v>2775100</v>
      </c>
      <c r="G128" s="5">
        <f t="shared" si="1"/>
        <v>1.9704433497536524E-3</v>
      </c>
    </row>
    <row r="129" spans="1:7" x14ac:dyDescent="0.25">
      <c r="A129" s="1">
        <v>43649</v>
      </c>
      <c r="B129">
        <v>10.16</v>
      </c>
      <c r="C129">
        <v>10.16</v>
      </c>
      <c r="D129">
        <v>10.16</v>
      </c>
      <c r="E129">
        <v>10.16</v>
      </c>
      <c r="F129">
        <v>50000</v>
      </c>
      <c r="G129" s="5">
        <f t="shared" si="1"/>
        <v>-9.8328416912485611E-4</v>
      </c>
    </row>
    <row r="130" spans="1:7" x14ac:dyDescent="0.25">
      <c r="A130" s="1">
        <v>43651</v>
      </c>
      <c r="B130">
        <v>10.17</v>
      </c>
      <c r="C130">
        <v>10.17</v>
      </c>
      <c r="D130">
        <v>10.16</v>
      </c>
      <c r="E130">
        <v>10.16</v>
      </c>
      <c r="F130">
        <v>1100</v>
      </c>
      <c r="G130" s="5">
        <f t="shared" si="1"/>
        <v>0</v>
      </c>
    </row>
    <row r="131" spans="1:7" x14ac:dyDescent="0.25">
      <c r="A131" s="1">
        <v>43654</v>
      </c>
      <c r="B131">
        <v>10.16</v>
      </c>
      <c r="C131">
        <v>10.18</v>
      </c>
      <c r="D131">
        <v>10.16</v>
      </c>
      <c r="E131">
        <v>10.16</v>
      </c>
      <c r="F131">
        <v>512900</v>
      </c>
      <c r="G131" s="5">
        <f t="shared" si="1"/>
        <v>0</v>
      </c>
    </row>
    <row r="132" spans="1:7" x14ac:dyDescent="0.25">
      <c r="A132" s="1">
        <v>43655</v>
      </c>
      <c r="B132">
        <v>10.16</v>
      </c>
      <c r="C132">
        <v>10.16</v>
      </c>
      <c r="D132">
        <v>10.16</v>
      </c>
      <c r="E132">
        <v>10.16</v>
      </c>
      <c r="F132">
        <v>0</v>
      </c>
      <c r="G132" s="5">
        <f t="shared" si="1"/>
        <v>0</v>
      </c>
    </row>
    <row r="133" spans="1:7" x14ac:dyDescent="0.25">
      <c r="A133" s="1">
        <v>43656</v>
      </c>
      <c r="B133">
        <v>10.18</v>
      </c>
      <c r="C133">
        <v>10.18</v>
      </c>
      <c r="D133">
        <v>10.18</v>
      </c>
      <c r="E133">
        <v>10.18</v>
      </c>
      <c r="F133">
        <v>10000</v>
      </c>
      <c r="G133" s="5">
        <f t="shared" ref="G133:G196" si="2">(E133-E132)/E132</f>
        <v>1.9685039370078319E-3</v>
      </c>
    </row>
    <row r="134" spans="1:7" x14ac:dyDescent="0.25">
      <c r="A134" s="1">
        <v>43657</v>
      </c>
      <c r="B134">
        <v>10.19</v>
      </c>
      <c r="C134">
        <v>10.19</v>
      </c>
      <c r="D134">
        <v>10.16</v>
      </c>
      <c r="E134">
        <v>10.16</v>
      </c>
      <c r="F134">
        <v>7200</v>
      </c>
      <c r="G134" s="5">
        <f t="shared" si="2"/>
        <v>-1.9646365422396439E-3</v>
      </c>
    </row>
    <row r="135" spans="1:7" x14ac:dyDescent="0.25">
      <c r="A135" s="1">
        <v>43658</v>
      </c>
      <c r="B135">
        <v>10.16</v>
      </c>
      <c r="C135">
        <v>10.17</v>
      </c>
      <c r="D135">
        <v>10.15</v>
      </c>
      <c r="E135">
        <v>10.15</v>
      </c>
      <c r="F135">
        <v>10300</v>
      </c>
      <c r="G135" s="5">
        <f t="shared" si="2"/>
        <v>-9.8425196850391596E-4</v>
      </c>
    </row>
    <row r="136" spans="1:7" x14ac:dyDescent="0.25">
      <c r="A136" s="1">
        <v>43661</v>
      </c>
      <c r="B136">
        <v>10.15</v>
      </c>
      <c r="C136">
        <v>10.15</v>
      </c>
      <c r="D136">
        <v>10.15</v>
      </c>
      <c r="E136">
        <v>10.15</v>
      </c>
      <c r="F136">
        <v>100</v>
      </c>
      <c r="G136" s="5">
        <f t="shared" si="2"/>
        <v>0</v>
      </c>
    </row>
    <row r="137" spans="1:7" x14ac:dyDescent="0.25">
      <c r="A137" s="1">
        <v>43662</v>
      </c>
      <c r="B137">
        <v>10.19</v>
      </c>
      <c r="C137">
        <v>10.199999999999999</v>
      </c>
      <c r="D137">
        <v>10.19</v>
      </c>
      <c r="E137">
        <v>10.199999999999999</v>
      </c>
      <c r="F137">
        <v>1600</v>
      </c>
      <c r="G137" s="5">
        <f t="shared" si="2"/>
        <v>4.9261083743841316E-3</v>
      </c>
    </row>
    <row r="138" spans="1:7" x14ac:dyDescent="0.25">
      <c r="A138" s="1">
        <v>43663</v>
      </c>
      <c r="B138">
        <v>10.199999999999999</v>
      </c>
      <c r="C138">
        <v>10.199999999999999</v>
      </c>
      <c r="D138">
        <v>10.199999999999999</v>
      </c>
      <c r="E138">
        <v>10.199999999999999</v>
      </c>
      <c r="F138">
        <v>0</v>
      </c>
      <c r="G138" s="5">
        <f t="shared" si="2"/>
        <v>0</v>
      </c>
    </row>
    <row r="139" spans="1:7" x14ac:dyDescent="0.25">
      <c r="A139" s="1">
        <v>43664</v>
      </c>
      <c r="B139">
        <v>10.199999999999999</v>
      </c>
      <c r="C139">
        <v>10.199999999999999</v>
      </c>
      <c r="D139">
        <v>10.199999999999999</v>
      </c>
      <c r="E139">
        <v>10.199999999999999</v>
      </c>
      <c r="F139">
        <v>0</v>
      </c>
      <c r="G139" s="5">
        <f t="shared" si="2"/>
        <v>0</v>
      </c>
    </row>
    <row r="140" spans="1:7" x14ac:dyDescent="0.25">
      <c r="A140" s="1">
        <v>43665</v>
      </c>
      <c r="B140">
        <v>10.17</v>
      </c>
      <c r="C140">
        <v>10.199999999999999</v>
      </c>
      <c r="D140">
        <v>10.17</v>
      </c>
      <c r="E140">
        <v>10.199999999999999</v>
      </c>
      <c r="F140">
        <v>10000</v>
      </c>
      <c r="G140" s="5">
        <f t="shared" si="2"/>
        <v>0</v>
      </c>
    </row>
    <row r="141" spans="1:7" x14ac:dyDescent="0.25">
      <c r="A141" s="1">
        <v>43668</v>
      </c>
      <c r="B141">
        <v>10.199999999999999</v>
      </c>
      <c r="C141">
        <v>10.220000000000001</v>
      </c>
      <c r="D141">
        <v>10.199999999999999</v>
      </c>
      <c r="E141">
        <v>10.220000000000001</v>
      </c>
      <c r="F141">
        <v>80800</v>
      </c>
      <c r="G141" s="5">
        <f t="shared" si="2"/>
        <v>1.9607843137256229E-3</v>
      </c>
    </row>
    <row r="142" spans="1:7" x14ac:dyDescent="0.25">
      <c r="A142" s="1">
        <v>43669</v>
      </c>
      <c r="B142">
        <v>10.17</v>
      </c>
      <c r="C142">
        <v>10.199999999999999</v>
      </c>
      <c r="D142">
        <v>10.16</v>
      </c>
      <c r="E142">
        <v>10.199999999999999</v>
      </c>
      <c r="F142">
        <v>114600</v>
      </c>
      <c r="G142" s="5">
        <f t="shared" si="2"/>
        <v>-1.9569471624267466E-3</v>
      </c>
    </row>
    <row r="143" spans="1:7" x14ac:dyDescent="0.25">
      <c r="A143" s="1">
        <v>43670</v>
      </c>
      <c r="B143">
        <v>10.18</v>
      </c>
      <c r="C143">
        <v>10.18</v>
      </c>
      <c r="D143">
        <v>10.18</v>
      </c>
      <c r="E143">
        <v>10.18</v>
      </c>
      <c r="F143">
        <v>100</v>
      </c>
      <c r="G143" s="5">
        <f t="shared" si="2"/>
        <v>-1.9607843137254485E-3</v>
      </c>
    </row>
    <row r="144" spans="1:7" x14ac:dyDescent="0.25">
      <c r="A144" s="1">
        <v>43671</v>
      </c>
      <c r="B144">
        <v>10.186999999999999</v>
      </c>
      <c r="C144">
        <v>10.199999999999999</v>
      </c>
      <c r="D144">
        <v>10.186999999999999</v>
      </c>
      <c r="E144">
        <v>10.199999999999999</v>
      </c>
      <c r="F144">
        <v>10700</v>
      </c>
      <c r="G144" s="5">
        <f t="shared" si="2"/>
        <v>1.9646365422396439E-3</v>
      </c>
    </row>
    <row r="145" spans="1:7" x14ac:dyDescent="0.25">
      <c r="A145" s="1">
        <v>43672</v>
      </c>
      <c r="B145">
        <v>10.199999999999999</v>
      </c>
      <c r="C145">
        <v>10.199999999999999</v>
      </c>
      <c r="D145">
        <v>10.199999999999999</v>
      </c>
      <c r="E145">
        <v>10.199999999999999</v>
      </c>
      <c r="F145">
        <v>0</v>
      </c>
      <c r="G145" s="5">
        <f t="shared" si="2"/>
        <v>0</v>
      </c>
    </row>
    <row r="146" spans="1:7" x14ac:dyDescent="0.25">
      <c r="A146" s="1">
        <v>43675</v>
      </c>
      <c r="B146">
        <v>10.199999999999999</v>
      </c>
      <c r="C146">
        <v>10.199999999999999</v>
      </c>
      <c r="D146">
        <v>10.199999999999999</v>
      </c>
      <c r="E146">
        <v>10.199999999999999</v>
      </c>
      <c r="F146">
        <v>0</v>
      </c>
      <c r="G146" s="5">
        <f t="shared" si="2"/>
        <v>0</v>
      </c>
    </row>
    <row r="147" spans="1:7" x14ac:dyDescent="0.25">
      <c r="A147" s="1">
        <v>43676</v>
      </c>
      <c r="B147">
        <v>10.186999999999999</v>
      </c>
      <c r="C147">
        <v>10.199999999999999</v>
      </c>
      <c r="D147">
        <v>10.186999999999999</v>
      </c>
      <c r="E147">
        <v>10.199999999999999</v>
      </c>
      <c r="F147">
        <v>10700</v>
      </c>
      <c r="G147" s="5">
        <f t="shared" si="2"/>
        <v>0</v>
      </c>
    </row>
    <row r="148" spans="1:7" x14ac:dyDescent="0.25">
      <c r="A148" s="1">
        <v>43677</v>
      </c>
      <c r="B148">
        <v>10.19</v>
      </c>
      <c r="C148">
        <v>10.199999999999999</v>
      </c>
      <c r="D148">
        <v>10.19</v>
      </c>
      <c r="E148">
        <v>10.199999999999999</v>
      </c>
      <c r="F148">
        <v>352000</v>
      </c>
      <c r="G148" s="5">
        <f t="shared" si="2"/>
        <v>0</v>
      </c>
    </row>
    <row r="149" spans="1:7" x14ac:dyDescent="0.25">
      <c r="A149" s="1">
        <v>43678</v>
      </c>
      <c r="B149">
        <v>10.19</v>
      </c>
      <c r="C149">
        <v>10.199999999999999</v>
      </c>
      <c r="D149">
        <v>10.19</v>
      </c>
      <c r="E149">
        <v>10.199999999999999</v>
      </c>
      <c r="F149">
        <v>352000</v>
      </c>
      <c r="G149" s="5">
        <f t="shared" si="2"/>
        <v>0</v>
      </c>
    </row>
    <row r="150" spans="1:7" x14ac:dyDescent="0.25">
      <c r="A150" s="1">
        <v>43679</v>
      </c>
      <c r="B150">
        <v>10.17</v>
      </c>
      <c r="C150">
        <v>10.199999999999999</v>
      </c>
      <c r="D150">
        <v>10.17</v>
      </c>
      <c r="E150">
        <v>10.199999999999999</v>
      </c>
      <c r="F150">
        <v>10900</v>
      </c>
      <c r="G150" s="5">
        <f t="shared" si="2"/>
        <v>0</v>
      </c>
    </row>
    <row r="151" spans="1:7" x14ac:dyDescent="0.25">
      <c r="A151" s="1">
        <v>43682</v>
      </c>
      <c r="B151">
        <v>10.17</v>
      </c>
      <c r="C151">
        <v>10.199999999999999</v>
      </c>
      <c r="D151">
        <v>10.17</v>
      </c>
      <c r="E151">
        <v>10.199999999999999</v>
      </c>
      <c r="F151">
        <v>10900</v>
      </c>
      <c r="G151" s="5">
        <f t="shared" si="2"/>
        <v>0</v>
      </c>
    </row>
    <row r="152" spans="1:7" x14ac:dyDescent="0.25">
      <c r="A152" s="1">
        <v>43683</v>
      </c>
      <c r="B152">
        <v>10.18</v>
      </c>
      <c r="C152">
        <v>10.199999999999999</v>
      </c>
      <c r="D152">
        <v>10.17</v>
      </c>
      <c r="E152">
        <v>10.199999999999999</v>
      </c>
      <c r="F152">
        <v>103300</v>
      </c>
      <c r="G152" s="5">
        <f t="shared" si="2"/>
        <v>0</v>
      </c>
    </row>
    <row r="153" spans="1:7" x14ac:dyDescent="0.25">
      <c r="A153" s="1">
        <v>43684</v>
      </c>
      <c r="B153">
        <v>10.18</v>
      </c>
      <c r="C153">
        <v>10.199999999999999</v>
      </c>
      <c r="D153">
        <v>10.17</v>
      </c>
      <c r="E153">
        <v>10.199999999999999</v>
      </c>
      <c r="F153">
        <v>103300</v>
      </c>
      <c r="G153" s="5">
        <f t="shared" si="2"/>
        <v>0</v>
      </c>
    </row>
    <row r="154" spans="1:7" x14ac:dyDescent="0.25">
      <c r="A154" s="1">
        <v>43685</v>
      </c>
      <c r="B154">
        <v>10.220000000000001</v>
      </c>
      <c r="C154">
        <v>10.220000000000001</v>
      </c>
      <c r="D154">
        <v>10.18</v>
      </c>
      <c r="E154">
        <v>10.220000000000001</v>
      </c>
      <c r="F154">
        <v>376100</v>
      </c>
      <c r="G154" s="5">
        <f t="shared" si="2"/>
        <v>1.9607843137256229E-3</v>
      </c>
    </row>
    <row r="155" spans="1:7" x14ac:dyDescent="0.25">
      <c r="A155" s="1">
        <v>43686</v>
      </c>
      <c r="B155">
        <v>10.199999999999999</v>
      </c>
      <c r="C155">
        <v>10.220000000000001</v>
      </c>
      <c r="D155">
        <v>10.199999999999999</v>
      </c>
      <c r="E155">
        <v>10.220000000000001</v>
      </c>
      <c r="F155">
        <v>100500</v>
      </c>
      <c r="G155" s="5">
        <f t="shared" si="2"/>
        <v>0</v>
      </c>
    </row>
    <row r="156" spans="1:7" x14ac:dyDescent="0.25">
      <c r="A156" s="1">
        <v>43689</v>
      </c>
      <c r="B156">
        <v>10.199999999999999</v>
      </c>
      <c r="C156">
        <v>10.220000000000001</v>
      </c>
      <c r="D156">
        <v>10.199999999999999</v>
      </c>
      <c r="E156">
        <v>10.220000000000001</v>
      </c>
      <c r="F156">
        <v>100500</v>
      </c>
      <c r="G156" s="5">
        <f t="shared" si="2"/>
        <v>0</v>
      </c>
    </row>
    <row r="157" spans="1:7" x14ac:dyDescent="0.25">
      <c r="A157" s="1">
        <v>43690</v>
      </c>
      <c r="B157">
        <v>10.199999999999999</v>
      </c>
      <c r="C157">
        <v>10.220000000000001</v>
      </c>
      <c r="D157">
        <v>10.199999999999999</v>
      </c>
      <c r="E157">
        <v>10.220000000000001</v>
      </c>
      <c r="F157">
        <v>100500</v>
      </c>
      <c r="G157" s="5">
        <f t="shared" si="2"/>
        <v>0</v>
      </c>
    </row>
    <row r="158" spans="1:7" x14ac:dyDescent="0.25">
      <c r="A158" s="1">
        <v>43691</v>
      </c>
      <c r="B158">
        <v>10.199999999999999</v>
      </c>
      <c r="C158">
        <v>10.220000000000001</v>
      </c>
      <c r="D158">
        <v>10.199999999999999</v>
      </c>
      <c r="E158">
        <v>10.220000000000001</v>
      </c>
      <c r="F158">
        <v>50600</v>
      </c>
      <c r="G158" s="5">
        <f t="shared" si="2"/>
        <v>0</v>
      </c>
    </row>
    <row r="159" spans="1:7" x14ac:dyDescent="0.25">
      <c r="A159" s="1">
        <v>43692</v>
      </c>
      <c r="B159">
        <v>10.220000000000001</v>
      </c>
      <c r="C159">
        <v>10.220000000000001</v>
      </c>
      <c r="D159">
        <v>10.199999999999999</v>
      </c>
      <c r="E159">
        <v>10.220000000000001</v>
      </c>
      <c r="F159">
        <v>100600</v>
      </c>
      <c r="G159" s="5">
        <f t="shared" si="2"/>
        <v>0</v>
      </c>
    </row>
    <row r="160" spans="1:7" x14ac:dyDescent="0.25">
      <c r="A160" s="1">
        <v>43693</v>
      </c>
      <c r="B160">
        <v>10.220000000000001</v>
      </c>
      <c r="C160">
        <v>10.220000000000001</v>
      </c>
      <c r="D160">
        <v>10.220000000000001</v>
      </c>
      <c r="E160">
        <v>10.220000000000001</v>
      </c>
      <c r="F160">
        <v>0</v>
      </c>
      <c r="G160" s="5">
        <f t="shared" si="2"/>
        <v>0</v>
      </c>
    </row>
    <row r="161" spans="1:7" x14ac:dyDescent="0.25">
      <c r="A161" s="1">
        <v>43696</v>
      </c>
      <c r="B161">
        <v>10.199999999999999</v>
      </c>
      <c r="C161">
        <v>10.220000000000001</v>
      </c>
      <c r="D161">
        <v>10.199999999999999</v>
      </c>
      <c r="E161">
        <v>10.220000000000001</v>
      </c>
      <c r="F161">
        <v>700</v>
      </c>
      <c r="G161" s="5">
        <f t="shared" si="2"/>
        <v>0</v>
      </c>
    </row>
    <row r="162" spans="1:7" x14ac:dyDescent="0.25">
      <c r="A162" s="1">
        <v>43697</v>
      </c>
      <c r="B162">
        <v>10.210000000000001</v>
      </c>
      <c r="C162">
        <v>10.220000000000001</v>
      </c>
      <c r="D162">
        <v>10.210000000000001</v>
      </c>
      <c r="E162">
        <v>10.220000000000001</v>
      </c>
      <c r="F162">
        <v>20200</v>
      </c>
      <c r="G162" s="5">
        <f t="shared" si="2"/>
        <v>0</v>
      </c>
    </row>
    <row r="163" spans="1:7" x14ac:dyDescent="0.25">
      <c r="A163" s="1">
        <v>43698</v>
      </c>
      <c r="B163">
        <v>10.210000000000001</v>
      </c>
      <c r="C163">
        <v>10.220000000000001</v>
      </c>
      <c r="D163">
        <v>10.19</v>
      </c>
      <c r="E163">
        <v>10.199999999999999</v>
      </c>
      <c r="F163">
        <v>70600</v>
      </c>
      <c r="G163" s="5">
        <f t="shared" si="2"/>
        <v>-1.9569471624267466E-3</v>
      </c>
    </row>
    <row r="164" spans="1:7" x14ac:dyDescent="0.25">
      <c r="A164" s="1">
        <v>43699</v>
      </c>
      <c r="B164">
        <v>10.199999999999999</v>
      </c>
      <c r="C164">
        <v>10.199999999999999</v>
      </c>
      <c r="D164">
        <v>10.19</v>
      </c>
      <c r="E164">
        <v>10.19</v>
      </c>
      <c r="F164">
        <v>125000</v>
      </c>
      <c r="G164" s="5">
        <f t="shared" si="2"/>
        <v>-9.8039215686272427E-4</v>
      </c>
    </row>
    <row r="165" spans="1:7" x14ac:dyDescent="0.25">
      <c r="A165" s="1">
        <v>43700</v>
      </c>
      <c r="B165">
        <v>10.220000000000001</v>
      </c>
      <c r="C165">
        <v>10.220000000000001</v>
      </c>
      <c r="D165">
        <v>10.220000000000001</v>
      </c>
      <c r="E165">
        <v>10.220000000000001</v>
      </c>
      <c r="F165">
        <v>14800</v>
      </c>
      <c r="G165" s="5">
        <f t="shared" si="2"/>
        <v>2.9440628066733209E-3</v>
      </c>
    </row>
    <row r="166" spans="1:7" x14ac:dyDescent="0.25">
      <c r="A166" s="1">
        <v>43703</v>
      </c>
      <c r="B166">
        <v>10.24</v>
      </c>
      <c r="C166">
        <v>10.24</v>
      </c>
      <c r="D166">
        <v>10.234</v>
      </c>
      <c r="E166">
        <v>10.234</v>
      </c>
      <c r="F166">
        <v>600</v>
      </c>
      <c r="G166" s="5">
        <f t="shared" si="2"/>
        <v>1.3698630136985662E-3</v>
      </c>
    </row>
    <row r="167" spans="1:7" x14ac:dyDescent="0.25">
      <c r="A167" s="1">
        <v>43704</v>
      </c>
      <c r="B167">
        <v>10.225</v>
      </c>
      <c r="C167">
        <v>10.225</v>
      </c>
      <c r="D167">
        <v>10.225</v>
      </c>
      <c r="E167">
        <v>10.225</v>
      </c>
      <c r="F167">
        <v>10000</v>
      </c>
      <c r="G167" s="5">
        <f t="shared" si="2"/>
        <v>-8.7942153605631633E-4</v>
      </c>
    </row>
    <row r="168" spans="1:7" x14ac:dyDescent="0.25">
      <c r="A168" s="1">
        <v>43705</v>
      </c>
      <c r="B168">
        <v>10.24</v>
      </c>
      <c r="C168">
        <v>10.24</v>
      </c>
      <c r="D168">
        <v>10.210000000000001</v>
      </c>
      <c r="E168">
        <v>10.210000000000001</v>
      </c>
      <c r="F168">
        <v>1900</v>
      </c>
      <c r="G168" s="5">
        <f t="shared" si="2"/>
        <v>-1.4669926650365567E-3</v>
      </c>
    </row>
    <row r="169" spans="1:7" x14ac:dyDescent="0.25">
      <c r="A169" s="1">
        <v>43706</v>
      </c>
      <c r="B169">
        <v>10.23</v>
      </c>
      <c r="C169">
        <v>10.23</v>
      </c>
      <c r="D169">
        <v>10.221</v>
      </c>
      <c r="E169">
        <v>10.221</v>
      </c>
      <c r="F169">
        <v>400</v>
      </c>
      <c r="G169" s="5">
        <f t="shared" si="2"/>
        <v>1.077375122428916E-3</v>
      </c>
    </row>
    <row r="170" spans="1:7" x14ac:dyDescent="0.25">
      <c r="A170" s="1">
        <v>43707</v>
      </c>
      <c r="B170">
        <v>10.221</v>
      </c>
      <c r="C170">
        <v>10.221</v>
      </c>
      <c r="D170">
        <v>10.221</v>
      </c>
      <c r="E170">
        <v>10.221</v>
      </c>
      <c r="F170">
        <v>0</v>
      </c>
      <c r="G170" s="5">
        <f t="shared" si="2"/>
        <v>0</v>
      </c>
    </row>
    <row r="171" spans="1:7" x14ac:dyDescent="0.25">
      <c r="A171" s="1">
        <v>43711</v>
      </c>
      <c r="B171">
        <v>10.199999999999999</v>
      </c>
      <c r="C171">
        <v>10.23</v>
      </c>
      <c r="D171">
        <v>10.199999999999999</v>
      </c>
      <c r="E171">
        <v>10.210000000000001</v>
      </c>
      <c r="F171">
        <v>63500</v>
      </c>
      <c r="G171" s="5">
        <f t="shared" si="2"/>
        <v>-1.0762156344779603E-3</v>
      </c>
    </row>
    <row r="172" spans="1:7" x14ac:dyDescent="0.25">
      <c r="A172" s="1">
        <v>43712</v>
      </c>
      <c r="B172">
        <v>10.23</v>
      </c>
      <c r="C172">
        <v>10.23</v>
      </c>
      <c r="D172">
        <v>10.210000000000001</v>
      </c>
      <c r="E172">
        <v>10.222</v>
      </c>
      <c r="F172">
        <v>700</v>
      </c>
      <c r="G172" s="5">
        <f t="shared" si="2"/>
        <v>1.1753183153769518E-3</v>
      </c>
    </row>
    <row r="173" spans="1:7" x14ac:dyDescent="0.25">
      <c r="A173" s="1">
        <v>43713</v>
      </c>
      <c r="B173">
        <v>10.228</v>
      </c>
      <c r="C173">
        <v>10.24</v>
      </c>
      <c r="D173">
        <v>10.228</v>
      </c>
      <c r="E173">
        <v>10.24</v>
      </c>
      <c r="F173">
        <v>800</v>
      </c>
      <c r="G173" s="5">
        <f t="shared" si="2"/>
        <v>1.7609078458228021E-3</v>
      </c>
    </row>
    <row r="174" spans="1:7" x14ac:dyDescent="0.25">
      <c r="A174" s="1">
        <v>43714</v>
      </c>
      <c r="B174">
        <v>10.24</v>
      </c>
      <c r="C174">
        <v>10.24</v>
      </c>
      <c r="D174">
        <v>10.233000000000001</v>
      </c>
      <c r="E174">
        <v>10.233000000000001</v>
      </c>
      <c r="F174">
        <v>1000</v>
      </c>
      <c r="G174" s="5">
        <f t="shared" si="2"/>
        <v>-6.8359374999996808E-4</v>
      </c>
    </row>
    <row r="175" spans="1:7" x14ac:dyDescent="0.25">
      <c r="A175" s="1">
        <v>43717</v>
      </c>
      <c r="B175">
        <v>10.233000000000001</v>
      </c>
      <c r="C175">
        <v>10.233000000000001</v>
      </c>
      <c r="D175">
        <v>10.233000000000001</v>
      </c>
      <c r="E175">
        <v>10.233000000000001</v>
      </c>
      <c r="F175">
        <v>0</v>
      </c>
      <c r="G175" s="5">
        <f t="shared" si="2"/>
        <v>0</v>
      </c>
    </row>
    <row r="176" spans="1:7" x14ac:dyDescent="0.25">
      <c r="A176" s="1">
        <v>43718</v>
      </c>
      <c r="B176">
        <v>10.220000000000001</v>
      </c>
      <c r="C176">
        <v>10.220000000000001</v>
      </c>
      <c r="D176">
        <v>10.220000000000001</v>
      </c>
      <c r="E176">
        <v>10.220000000000001</v>
      </c>
      <c r="F176">
        <v>100</v>
      </c>
      <c r="G176" s="5">
        <f t="shared" si="2"/>
        <v>-1.270399687286221E-3</v>
      </c>
    </row>
    <row r="177" spans="1:7" x14ac:dyDescent="0.25">
      <c r="A177" s="1">
        <v>43719</v>
      </c>
      <c r="B177">
        <v>10.199999999999999</v>
      </c>
      <c r="C177">
        <v>10.199999999999999</v>
      </c>
      <c r="D177">
        <v>10.199999999999999</v>
      </c>
      <c r="E177">
        <v>10.199999999999999</v>
      </c>
      <c r="F177">
        <v>100</v>
      </c>
      <c r="G177" s="5">
        <f t="shared" si="2"/>
        <v>-1.9569471624267466E-3</v>
      </c>
    </row>
    <row r="178" spans="1:7" x14ac:dyDescent="0.25">
      <c r="A178" s="1">
        <v>43720</v>
      </c>
      <c r="B178">
        <v>10.199999999999999</v>
      </c>
      <c r="C178">
        <v>10.199999999999999</v>
      </c>
      <c r="D178">
        <v>10.199999999999999</v>
      </c>
      <c r="E178">
        <v>10.199999999999999</v>
      </c>
      <c r="F178">
        <v>0</v>
      </c>
      <c r="G178" s="5">
        <f t="shared" si="2"/>
        <v>0</v>
      </c>
    </row>
    <row r="179" spans="1:7" x14ac:dyDescent="0.25">
      <c r="A179" s="1">
        <v>43721</v>
      </c>
      <c r="B179">
        <v>10.220000000000001</v>
      </c>
      <c r="C179">
        <v>10.220000000000001</v>
      </c>
      <c r="D179">
        <v>10.220000000000001</v>
      </c>
      <c r="E179">
        <v>10.220000000000001</v>
      </c>
      <c r="F179">
        <v>50000</v>
      </c>
      <c r="G179" s="5">
        <f t="shared" si="2"/>
        <v>1.9607843137256229E-3</v>
      </c>
    </row>
    <row r="180" spans="1:7" x14ac:dyDescent="0.25">
      <c r="A180" s="1">
        <v>43724</v>
      </c>
      <c r="B180">
        <v>10.220000000000001</v>
      </c>
      <c r="C180">
        <v>10.220000000000001</v>
      </c>
      <c r="D180">
        <v>10.220000000000001</v>
      </c>
      <c r="E180">
        <v>10.220000000000001</v>
      </c>
      <c r="F180">
        <v>0</v>
      </c>
      <c r="G180" s="5">
        <f t="shared" si="2"/>
        <v>0</v>
      </c>
    </row>
    <row r="181" spans="1:7" x14ac:dyDescent="0.25">
      <c r="A181" s="1">
        <v>43725</v>
      </c>
      <c r="B181">
        <v>10.220000000000001</v>
      </c>
      <c r="C181">
        <v>10.220000000000001</v>
      </c>
      <c r="D181">
        <v>10.220000000000001</v>
      </c>
      <c r="E181">
        <v>10.220000000000001</v>
      </c>
      <c r="F181">
        <v>900</v>
      </c>
      <c r="G181" s="5">
        <f t="shared" si="2"/>
        <v>0</v>
      </c>
    </row>
    <row r="182" spans="1:7" x14ac:dyDescent="0.25">
      <c r="A182" s="1">
        <v>43726</v>
      </c>
      <c r="B182">
        <v>10.23</v>
      </c>
      <c r="C182">
        <v>10.24</v>
      </c>
      <c r="D182">
        <v>10.220000000000001</v>
      </c>
      <c r="E182">
        <v>10.220000000000001</v>
      </c>
      <c r="F182">
        <v>70200</v>
      </c>
      <c r="G182" s="5">
        <f t="shared" si="2"/>
        <v>0</v>
      </c>
    </row>
    <row r="183" spans="1:7" x14ac:dyDescent="0.25">
      <c r="A183" s="1">
        <v>43727</v>
      </c>
      <c r="B183">
        <v>10.220000000000001</v>
      </c>
      <c r="C183">
        <v>10.220000000000001</v>
      </c>
      <c r="D183">
        <v>10.220000000000001</v>
      </c>
      <c r="E183">
        <v>10.220000000000001</v>
      </c>
      <c r="F183">
        <v>0</v>
      </c>
      <c r="G183" s="5">
        <f t="shared" si="2"/>
        <v>0</v>
      </c>
    </row>
    <row r="184" spans="1:7" x14ac:dyDescent="0.25">
      <c r="A184" s="1">
        <v>43728</v>
      </c>
      <c r="B184">
        <v>10.220000000000001</v>
      </c>
      <c r="C184">
        <v>10.220000000000001</v>
      </c>
      <c r="D184">
        <v>10.220000000000001</v>
      </c>
      <c r="E184">
        <v>10.220000000000001</v>
      </c>
      <c r="F184">
        <v>0</v>
      </c>
      <c r="G184" s="5">
        <f t="shared" si="2"/>
        <v>0</v>
      </c>
    </row>
    <row r="185" spans="1:7" x14ac:dyDescent="0.25">
      <c r="A185" s="1">
        <v>43731</v>
      </c>
      <c r="B185">
        <v>10.220000000000001</v>
      </c>
      <c r="C185">
        <v>10.220000000000001</v>
      </c>
      <c r="D185">
        <v>10.220000000000001</v>
      </c>
      <c r="E185">
        <v>10.220000000000001</v>
      </c>
      <c r="F185">
        <v>100</v>
      </c>
      <c r="G185" s="5">
        <f t="shared" si="2"/>
        <v>0</v>
      </c>
    </row>
    <row r="186" spans="1:7" x14ac:dyDescent="0.25">
      <c r="A186" s="1">
        <v>43732</v>
      </c>
      <c r="B186">
        <v>10.220000000000001</v>
      </c>
      <c r="C186">
        <v>10.220000000000001</v>
      </c>
      <c r="D186">
        <v>10.220000000000001</v>
      </c>
      <c r="E186">
        <v>10.220000000000001</v>
      </c>
      <c r="F186">
        <v>0</v>
      </c>
      <c r="G186" s="5">
        <f t="shared" si="2"/>
        <v>0</v>
      </c>
    </row>
    <row r="187" spans="1:7" x14ac:dyDescent="0.25">
      <c r="A187" s="1">
        <v>43733</v>
      </c>
      <c r="B187">
        <v>10.220000000000001</v>
      </c>
      <c r="C187">
        <v>10.220000000000001</v>
      </c>
      <c r="D187">
        <v>10.220000000000001</v>
      </c>
      <c r="E187">
        <v>10.220000000000001</v>
      </c>
      <c r="F187">
        <v>0</v>
      </c>
      <c r="G187" s="5">
        <f t="shared" si="2"/>
        <v>0</v>
      </c>
    </row>
    <row r="188" spans="1:7" x14ac:dyDescent="0.25">
      <c r="A188" s="1">
        <v>43734</v>
      </c>
      <c r="B188">
        <v>10.220000000000001</v>
      </c>
      <c r="C188">
        <v>10.220000000000001</v>
      </c>
      <c r="D188">
        <v>10.220000000000001</v>
      </c>
      <c r="E188">
        <v>10.220000000000001</v>
      </c>
      <c r="F188">
        <v>0</v>
      </c>
      <c r="G188" s="5">
        <f t="shared" si="2"/>
        <v>0</v>
      </c>
    </row>
    <row r="189" spans="1:7" x14ac:dyDescent="0.25">
      <c r="A189" s="1">
        <v>43735</v>
      </c>
      <c r="B189">
        <v>10.25</v>
      </c>
      <c r="C189">
        <v>10.27</v>
      </c>
      <c r="D189">
        <v>10.24</v>
      </c>
      <c r="E189">
        <v>10.24</v>
      </c>
      <c r="F189">
        <v>6800</v>
      </c>
      <c r="G189" s="5">
        <f t="shared" si="2"/>
        <v>1.9569471624265727E-3</v>
      </c>
    </row>
    <row r="190" spans="1:7" x14ac:dyDescent="0.25">
      <c r="A190" s="1">
        <v>43738</v>
      </c>
      <c r="B190">
        <v>10.24</v>
      </c>
      <c r="C190">
        <v>10.24</v>
      </c>
      <c r="D190">
        <v>10.24</v>
      </c>
      <c r="E190">
        <v>10.24</v>
      </c>
      <c r="F190">
        <v>100</v>
      </c>
      <c r="G190" s="5">
        <f t="shared" si="2"/>
        <v>0</v>
      </c>
    </row>
    <row r="191" spans="1:7" x14ac:dyDescent="0.25">
      <c r="A191" s="1">
        <v>43739</v>
      </c>
      <c r="B191">
        <v>10.29</v>
      </c>
      <c r="C191">
        <v>10.29</v>
      </c>
      <c r="D191">
        <v>10.29</v>
      </c>
      <c r="E191">
        <v>10.29</v>
      </c>
      <c r="F191">
        <v>300</v>
      </c>
      <c r="G191" s="5">
        <f t="shared" si="2"/>
        <v>4.8828124999998959E-3</v>
      </c>
    </row>
    <row r="192" spans="1:7" x14ac:dyDescent="0.25">
      <c r="A192" s="1">
        <v>43740</v>
      </c>
      <c r="B192">
        <v>10.24</v>
      </c>
      <c r="C192">
        <v>10.24</v>
      </c>
      <c r="D192">
        <v>10.234999999999999</v>
      </c>
      <c r="E192">
        <v>10.24</v>
      </c>
      <c r="F192">
        <v>3100</v>
      </c>
      <c r="G192" s="5">
        <f t="shared" si="2"/>
        <v>-4.8590864917394498E-3</v>
      </c>
    </row>
    <row r="193" spans="1:7" x14ac:dyDescent="0.25">
      <c r="A193" s="1">
        <v>43741</v>
      </c>
      <c r="B193">
        <v>10.24</v>
      </c>
      <c r="C193">
        <v>10.24</v>
      </c>
      <c r="D193">
        <v>10.24</v>
      </c>
      <c r="E193">
        <v>10.24</v>
      </c>
      <c r="F193">
        <v>0</v>
      </c>
      <c r="G193" s="5">
        <f t="shared" si="2"/>
        <v>0</v>
      </c>
    </row>
    <row r="194" spans="1:7" x14ac:dyDescent="0.25">
      <c r="A194" s="1">
        <v>43742</v>
      </c>
      <c r="B194">
        <v>10.25</v>
      </c>
      <c r="C194">
        <v>10.27</v>
      </c>
      <c r="D194">
        <v>10.25</v>
      </c>
      <c r="E194">
        <v>10.27</v>
      </c>
      <c r="F194">
        <v>100100</v>
      </c>
      <c r="G194" s="5">
        <f t="shared" si="2"/>
        <v>2.9296874999999375E-3</v>
      </c>
    </row>
    <row r="195" spans="1:7" x14ac:dyDescent="0.25">
      <c r="A195" s="1">
        <v>43745</v>
      </c>
      <c r="B195">
        <v>10.27</v>
      </c>
      <c r="C195">
        <v>10.27</v>
      </c>
      <c r="D195">
        <v>10.27</v>
      </c>
      <c r="E195">
        <v>10.27</v>
      </c>
      <c r="F195">
        <v>100</v>
      </c>
      <c r="G195" s="5">
        <f t="shared" si="2"/>
        <v>0</v>
      </c>
    </row>
    <row r="196" spans="1:7" x14ac:dyDescent="0.25">
      <c r="A196" s="1">
        <v>43746</v>
      </c>
      <c r="B196">
        <v>10.255000000000001</v>
      </c>
      <c r="C196">
        <v>10.255000000000001</v>
      </c>
      <c r="D196">
        <v>10.24</v>
      </c>
      <c r="E196">
        <v>10.252000000000001</v>
      </c>
      <c r="F196">
        <v>1400</v>
      </c>
      <c r="G196" s="5">
        <f t="shared" si="2"/>
        <v>-1.7526777020446841E-3</v>
      </c>
    </row>
    <row r="197" spans="1:7" x14ac:dyDescent="0.25">
      <c r="A197" s="1">
        <v>43747</v>
      </c>
      <c r="B197">
        <v>10.252000000000001</v>
      </c>
      <c r="C197">
        <v>10.252000000000001</v>
      </c>
      <c r="D197">
        <v>10.252000000000001</v>
      </c>
      <c r="E197">
        <v>10.252000000000001</v>
      </c>
      <c r="F197">
        <v>0</v>
      </c>
      <c r="G197" s="5">
        <f t="shared" ref="G197:G254" si="3">(E197-E196)/E196</f>
        <v>0</v>
      </c>
    </row>
    <row r="198" spans="1:7" x14ac:dyDescent="0.25">
      <c r="A198" s="1">
        <v>43748</v>
      </c>
      <c r="B198">
        <v>10.252000000000001</v>
      </c>
      <c r="C198">
        <v>10.252000000000001</v>
      </c>
      <c r="D198">
        <v>10.252000000000001</v>
      </c>
      <c r="E198">
        <v>10.252000000000001</v>
      </c>
      <c r="F198">
        <v>0</v>
      </c>
      <c r="G198" s="5">
        <f t="shared" si="3"/>
        <v>0</v>
      </c>
    </row>
    <row r="199" spans="1:7" x14ac:dyDescent="0.25">
      <c r="A199" s="1">
        <v>43749</v>
      </c>
      <c r="B199">
        <v>10.252000000000001</v>
      </c>
      <c r="C199">
        <v>10.252000000000001</v>
      </c>
      <c r="D199">
        <v>10.252000000000001</v>
      </c>
      <c r="E199">
        <v>10.252000000000001</v>
      </c>
      <c r="F199">
        <v>100</v>
      </c>
      <c r="G199" s="5">
        <f t="shared" si="3"/>
        <v>0</v>
      </c>
    </row>
    <row r="200" spans="1:7" x14ac:dyDescent="0.25">
      <c r="A200" s="1">
        <v>43752</v>
      </c>
      <c r="B200">
        <v>10.252000000000001</v>
      </c>
      <c r="C200">
        <v>10.252000000000001</v>
      </c>
      <c r="D200">
        <v>10.252000000000001</v>
      </c>
      <c r="E200">
        <v>10.252000000000001</v>
      </c>
      <c r="F200">
        <v>0</v>
      </c>
      <c r="G200" s="5">
        <f t="shared" si="3"/>
        <v>0</v>
      </c>
    </row>
    <row r="201" spans="1:7" x14ac:dyDescent="0.25">
      <c r="A201" s="1">
        <v>43753</v>
      </c>
      <c r="B201">
        <v>10.252000000000001</v>
      </c>
      <c r="C201">
        <v>10.252000000000001</v>
      </c>
      <c r="D201">
        <v>10.252000000000001</v>
      </c>
      <c r="E201">
        <v>10.252000000000001</v>
      </c>
      <c r="F201">
        <v>0</v>
      </c>
      <c r="G201" s="5">
        <f t="shared" si="3"/>
        <v>0</v>
      </c>
    </row>
    <row r="202" spans="1:7" x14ac:dyDescent="0.25">
      <c r="A202" s="1">
        <v>43754</v>
      </c>
      <c r="B202">
        <v>10.26</v>
      </c>
      <c r="C202">
        <v>10.28</v>
      </c>
      <c r="D202">
        <v>10.26</v>
      </c>
      <c r="E202">
        <v>10.26</v>
      </c>
      <c r="F202">
        <v>151300</v>
      </c>
      <c r="G202" s="5">
        <f t="shared" si="3"/>
        <v>7.8033554428395618E-4</v>
      </c>
    </row>
    <row r="203" spans="1:7" x14ac:dyDescent="0.25">
      <c r="A203" s="1">
        <v>43755</v>
      </c>
      <c r="B203">
        <v>10.26</v>
      </c>
      <c r="C203">
        <v>10.26</v>
      </c>
      <c r="D203">
        <v>10.26</v>
      </c>
      <c r="E203">
        <v>10.26</v>
      </c>
      <c r="F203">
        <v>0</v>
      </c>
      <c r="G203" s="5">
        <f t="shared" si="3"/>
        <v>0</v>
      </c>
    </row>
    <row r="204" spans="1:7" x14ac:dyDescent="0.25">
      <c r="A204" s="1">
        <v>43756</v>
      </c>
      <c r="B204">
        <v>10.24</v>
      </c>
      <c r="C204">
        <v>10.24</v>
      </c>
      <c r="D204">
        <v>10.24</v>
      </c>
      <c r="E204">
        <v>10.24</v>
      </c>
      <c r="F204">
        <v>100</v>
      </c>
      <c r="G204" s="5">
        <f t="shared" si="3"/>
        <v>-1.9493177387913815E-3</v>
      </c>
    </row>
    <row r="205" spans="1:7" x14ac:dyDescent="0.25">
      <c r="A205" s="1">
        <v>43759</v>
      </c>
      <c r="B205">
        <v>10.24</v>
      </c>
      <c r="C205">
        <v>10.24</v>
      </c>
      <c r="D205">
        <v>10.24</v>
      </c>
      <c r="E205">
        <v>10.24</v>
      </c>
      <c r="F205">
        <v>0</v>
      </c>
      <c r="G205" s="5">
        <f t="shared" si="3"/>
        <v>0</v>
      </c>
    </row>
    <row r="206" spans="1:7" x14ac:dyDescent="0.25">
      <c r="A206" s="1">
        <v>43760</v>
      </c>
      <c r="B206">
        <v>10.25</v>
      </c>
      <c r="C206">
        <v>10.257999999999999</v>
      </c>
      <c r="D206">
        <v>10.25</v>
      </c>
      <c r="E206">
        <v>10.257999999999999</v>
      </c>
      <c r="F206">
        <v>3100</v>
      </c>
      <c r="G206" s="5">
        <f t="shared" si="3"/>
        <v>1.7578124999998931E-3</v>
      </c>
    </row>
    <row r="207" spans="1:7" x14ac:dyDescent="0.25">
      <c r="A207" s="1">
        <v>43761</v>
      </c>
      <c r="B207">
        <v>10.25</v>
      </c>
      <c r="C207">
        <v>10.25</v>
      </c>
      <c r="D207">
        <v>10.25</v>
      </c>
      <c r="E207">
        <v>10.25</v>
      </c>
      <c r="F207">
        <v>200</v>
      </c>
      <c r="G207" s="5">
        <f t="shared" si="3"/>
        <v>-7.7987911873651002E-4</v>
      </c>
    </row>
    <row r="208" spans="1:7" x14ac:dyDescent="0.25">
      <c r="A208" s="1">
        <v>43762</v>
      </c>
      <c r="B208">
        <v>10.25</v>
      </c>
      <c r="C208">
        <v>10.25</v>
      </c>
      <c r="D208">
        <v>10.25</v>
      </c>
      <c r="E208">
        <v>10.25</v>
      </c>
      <c r="F208">
        <v>0</v>
      </c>
      <c r="G208" s="5">
        <f t="shared" si="3"/>
        <v>0</v>
      </c>
    </row>
    <row r="209" spans="1:7" x14ac:dyDescent="0.25">
      <c r="A209" s="1">
        <v>43763</v>
      </c>
      <c r="B209">
        <v>10.25</v>
      </c>
      <c r="C209">
        <v>10.263</v>
      </c>
      <c r="D209">
        <v>10.25</v>
      </c>
      <c r="E209">
        <v>10.263</v>
      </c>
      <c r="F209">
        <v>500</v>
      </c>
      <c r="G209" s="5">
        <f t="shared" si="3"/>
        <v>1.2682926829268196E-3</v>
      </c>
    </row>
    <row r="210" spans="1:7" x14ac:dyDescent="0.25">
      <c r="A210" s="1">
        <v>43766</v>
      </c>
      <c r="B210">
        <v>10.25</v>
      </c>
      <c r="C210">
        <v>10.25</v>
      </c>
      <c r="D210">
        <v>10.25</v>
      </c>
      <c r="E210">
        <v>10.25</v>
      </c>
      <c r="F210">
        <v>200</v>
      </c>
      <c r="G210" s="5">
        <f t="shared" si="3"/>
        <v>-1.2666861541459516E-3</v>
      </c>
    </row>
    <row r="211" spans="1:7" x14ac:dyDescent="0.25">
      <c r="A211" s="1">
        <v>43767</v>
      </c>
      <c r="B211">
        <v>10.27</v>
      </c>
      <c r="C211">
        <v>10.29</v>
      </c>
      <c r="D211">
        <v>10.27</v>
      </c>
      <c r="E211">
        <v>10.29</v>
      </c>
      <c r="F211">
        <v>852500</v>
      </c>
      <c r="G211" s="5">
        <f t="shared" si="3"/>
        <v>3.9024390243901606E-3</v>
      </c>
    </row>
    <row r="212" spans="1:7" x14ac:dyDescent="0.25">
      <c r="A212" s="1">
        <v>43768</v>
      </c>
      <c r="B212">
        <v>10.29</v>
      </c>
      <c r="C212">
        <v>10.29</v>
      </c>
      <c r="D212">
        <v>10.29</v>
      </c>
      <c r="E212">
        <v>10.29</v>
      </c>
      <c r="F212">
        <v>100</v>
      </c>
      <c r="G212" s="5">
        <f t="shared" si="3"/>
        <v>0</v>
      </c>
    </row>
    <row r="213" spans="1:7" x14ac:dyDescent="0.25">
      <c r="A213" s="1">
        <v>43769</v>
      </c>
      <c r="B213">
        <v>10.29</v>
      </c>
      <c r="C213">
        <v>10.29</v>
      </c>
      <c r="D213">
        <v>10.29</v>
      </c>
      <c r="E213">
        <v>10.29</v>
      </c>
      <c r="F213">
        <v>0</v>
      </c>
      <c r="G213" s="5">
        <f t="shared" si="3"/>
        <v>0</v>
      </c>
    </row>
    <row r="214" spans="1:7" x14ac:dyDescent="0.25">
      <c r="A214" s="1">
        <v>43770</v>
      </c>
      <c r="B214">
        <v>10.29</v>
      </c>
      <c r="C214">
        <v>10.29</v>
      </c>
      <c r="D214">
        <v>10.29</v>
      </c>
      <c r="E214">
        <v>10.29</v>
      </c>
      <c r="F214">
        <v>0</v>
      </c>
      <c r="G214" s="5">
        <f t="shared" si="3"/>
        <v>0</v>
      </c>
    </row>
    <row r="215" spans="1:7" x14ac:dyDescent="0.25">
      <c r="A215" s="1">
        <v>43773</v>
      </c>
      <c r="B215">
        <v>10.3</v>
      </c>
      <c r="C215">
        <v>10.3</v>
      </c>
      <c r="D215">
        <v>10.3</v>
      </c>
      <c r="E215">
        <v>10.3</v>
      </c>
      <c r="F215">
        <v>500</v>
      </c>
      <c r="G215" s="5">
        <f t="shared" si="3"/>
        <v>9.7181729834806255E-4</v>
      </c>
    </row>
    <row r="216" spans="1:7" x14ac:dyDescent="0.25">
      <c r="A216" s="1">
        <v>43774</v>
      </c>
      <c r="B216">
        <v>10.3</v>
      </c>
      <c r="C216">
        <v>10.3</v>
      </c>
      <c r="D216">
        <v>10.3</v>
      </c>
      <c r="E216">
        <v>10.3</v>
      </c>
      <c r="F216">
        <v>0</v>
      </c>
      <c r="G216" s="5">
        <f t="shared" si="3"/>
        <v>0</v>
      </c>
    </row>
    <row r="217" spans="1:7" x14ac:dyDescent="0.25">
      <c r="A217" s="1">
        <v>43775</v>
      </c>
      <c r="B217">
        <v>10.3</v>
      </c>
      <c r="C217">
        <v>10.3</v>
      </c>
      <c r="D217">
        <v>10.3</v>
      </c>
      <c r="E217">
        <v>10.3</v>
      </c>
      <c r="F217">
        <v>0</v>
      </c>
      <c r="G217" s="5">
        <f t="shared" si="3"/>
        <v>0</v>
      </c>
    </row>
    <row r="218" spans="1:7" x14ac:dyDescent="0.25">
      <c r="A218" s="1">
        <v>43776</v>
      </c>
      <c r="B218">
        <v>10.29</v>
      </c>
      <c r="C218">
        <v>10.29</v>
      </c>
      <c r="D218">
        <v>10.28</v>
      </c>
      <c r="E218">
        <v>10.28</v>
      </c>
      <c r="F218">
        <v>103300</v>
      </c>
      <c r="G218" s="5">
        <f t="shared" si="3"/>
        <v>-1.9417475728156649E-3</v>
      </c>
    </row>
    <row r="219" spans="1:7" x14ac:dyDescent="0.25">
      <c r="A219" s="1">
        <v>43777</v>
      </c>
      <c r="B219">
        <v>10.28</v>
      </c>
      <c r="C219">
        <v>10.28</v>
      </c>
      <c r="D219">
        <v>10.28</v>
      </c>
      <c r="E219">
        <v>10.28</v>
      </c>
      <c r="F219">
        <v>3300</v>
      </c>
      <c r="G219" s="5">
        <f t="shared" si="3"/>
        <v>0</v>
      </c>
    </row>
    <row r="220" spans="1:7" x14ac:dyDescent="0.25">
      <c r="A220" s="1">
        <v>43780</v>
      </c>
      <c r="B220">
        <v>10.28</v>
      </c>
      <c r="C220">
        <v>10.29</v>
      </c>
      <c r="D220">
        <v>10.28</v>
      </c>
      <c r="E220">
        <v>10.29</v>
      </c>
      <c r="F220">
        <v>60000</v>
      </c>
      <c r="G220" s="5">
        <f t="shared" si="3"/>
        <v>9.7276264591437619E-4</v>
      </c>
    </row>
    <row r="221" spans="1:7" x14ac:dyDescent="0.25">
      <c r="A221" s="1">
        <v>43781</v>
      </c>
      <c r="B221">
        <v>10.29</v>
      </c>
      <c r="C221">
        <v>10.29</v>
      </c>
      <c r="D221">
        <v>10.29</v>
      </c>
      <c r="E221">
        <v>10.29</v>
      </c>
      <c r="F221">
        <v>100100</v>
      </c>
      <c r="G221" s="5">
        <f t="shared" si="3"/>
        <v>0</v>
      </c>
    </row>
    <row r="222" spans="1:7" x14ac:dyDescent="0.25">
      <c r="A222" s="1">
        <v>43782</v>
      </c>
      <c r="B222">
        <v>10.29</v>
      </c>
      <c r="C222">
        <v>10.29</v>
      </c>
      <c r="D222">
        <v>10.29</v>
      </c>
      <c r="E222">
        <v>10.29</v>
      </c>
      <c r="F222">
        <v>100200</v>
      </c>
      <c r="G222" s="5">
        <f t="shared" si="3"/>
        <v>0</v>
      </c>
    </row>
    <row r="223" spans="1:7" x14ac:dyDescent="0.25">
      <c r="A223" s="1">
        <v>43783</v>
      </c>
      <c r="B223">
        <v>10.29</v>
      </c>
      <c r="C223">
        <v>10.29</v>
      </c>
      <c r="D223">
        <v>10.29</v>
      </c>
      <c r="E223">
        <v>10.29</v>
      </c>
      <c r="F223">
        <v>0</v>
      </c>
      <c r="G223" s="5">
        <f t="shared" si="3"/>
        <v>0</v>
      </c>
    </row>
    <row r="224" spans="1:7" x14ac:dyDescent="0.25">
      <c r="A224" s="1">
        <v>43784</v>
      </c>
      <c r="B224">
        <v>10.29</v>
      </c>
      <c r="C224">
        <v>10.3</v>
      </c>
      <c r="D224">
        <v>10.28</v>
      </c>
      <c r="E224">
        <v>10.28</v>
      </c>
      <c r="F224">
        <v>8900</v>
      </c>
      <c r="G224" s="5">
        <f t="shared" si="3"/>
        <v>-9.7181729834788994E-4</v>
      </c>
    </row>
    <row r="225" spans="1:7" x14ac:dyDescent="0.25">
      <c r="A225" s="1">
        <v>43787</v>
      </c>
      <c r="B225">
        <v>10.3</v>
      </c>
      <c r="C225">
        <v>10.31</v>
      </c>
      <c r="D225">
        <v>10.29</v>
      </c>
      <c r="E225">
        <v>10.31</v>
      </c>
      <c r="F225">
        <v>454100</v>
      </c>
      <c r="G225" s="5">
        <f t="shared" si="3"/>
        <v>2.9182879377433013E-3</v>
      </c>
    </row>
    <row r="226" spans="1:7" x14ac:dyDescent="0.25">
      <c r="A226" s="1">
        <v>43788</v>
      </c>
      <c r="B226">
        <v>10.3</v>
      </c>
      <c r="C226">
        <v>10.315</v>
      </c>
      <c r="D226">
        <v>10.3</v>
      </c>
      <c r="E226">
        <v>10.31</v>
      </c>
      <c r="F226">
        <v>435600</v>
      </c>
      <c r="G226" s="5">
        <f t="shared" si="3"/>
        <v>0</v>
      </c>
    </row>
    <row r="227" spans="1:7" x14ac:dyDescent="0.25">
      <c r="A227" s="1">
        <v>43789</v>
      </c>
      <c r="B227">
        <v>10.32</v>
      </c>
      <c r="C227">
        <v>10.32</v>
      </c>
      <c r="D227">
        <v>10.31</v>
      </c>
      <c r="E227">
        <v>10.31</v>
      </c>
      <c r="F227">
        <v>20400</v>
      </c>
      <c r="G227" s="5">
        <f t="shared" si="3"/>
        <v>0</v>
      </c>
    </row>
    <row r="228" spans="1:7" x14ac:dyDescent="0.25">
      <c r="A228" s="1">
        <v>43790</v>
      </c>
      <c r="B228">
        <v>10.31</v>
      </c>
      <c r="C228">
        <v>10.31</v>
      </c>
      <c r="D228">
        <v>10.31</v>
      </c>
      <c r="E228">
        <v>10.31</v>
      </c>
      <c r="F228">
        <v>0</v>
      </c>
      <c r="G228" s="5">
        <f t="shared" si="3"/>
        <v>0</v>
      </c>
    </row>
    <row r="229" spans="1:7" x14ac:dyDescent="0.25">
      <c r="A229" s="1">
        <v>43791</v>
      </c>
      <c r="B229">
        <v>10.31</v>
      </c>
      <c r="C229">
        <v>10.31</v>
      </c>
      <c r="D229">
        <v>10.31</v>
      </c>
      <c r="E229">
        <v>10.31</v>
      </c>
      <c r="F229">
        <v>0</v>
      </c>
      <c r="G229" s="5">
        <f t="shared" si="3"/>
        <v>0</v>
      </c>
    </row>
    <row r="230" spans="1:7" x14ac:dyDescent="0.25">
      <c r="A230" s="1">
        <v>43794</v>
      </c>
      <c r="B230">
        <v>10.31</v>
      </c>
      <c r="C230">
        <v>10.31</v>
      </c>
      <c r="D230">
        <v>10.31</v>
      </c>
      <c r="E230">
        <v>10.31</v>
      </c>
      <c r="F230">
        <v>100</v>
      </c>
      <c r="G230" s="5">
        <f t="shared" si="3"/>
        <v>0</v>
      </c>
    </row>
    <row r="231" spans="1:7" x14ac:dyDescent="0.25">
      <c r="A231" s="1">
        <v>43795</v>
      </c>
      <c r="B231">
        <v>10.31</v>
      </c>
      <c r="C231">
        <v>10.31</v>
      </c>
      <c r="D231">
        <v>10.31</v>
      </c>
      <c r="E231">
        <v>10.31</v>
      </c>
      <c r="F231">
        <v>0</v>
      </c>
      <c r="G231" s="5">
        <f t="shared" si="3"/>
        <v>0</v>
      </c>
    </row>
    <row r="232" spans="1:7" x14ac:dyDescent="0.25">
      <c r="A232" s="1">
        <v>43796</v>
      </c>
      <c r="B232">
        <v>10.31</v>
      </c>
      <c r="C232">
        <v>10.31</v>
      </c>
      <c r="D232">
        <v>10.31</v>
      </c>
      <c r="E232">
        <v>10.31</v>
      </c>
      <c r="F232">
        <v>0</v>
      </c>
      <c r="G232" s="5">
        <f t="shared" si="3"/>
        <v>0</v>
      </c>
    </row>
    <row r="233" spans="1:7" x14ac:dyDescent="0.25">
      <c r="A233" s="1">
        <v>43798</v>
      </c>
      <c r="B233">
        <v>10.33</v>
      </c>
      <c r="C233">
        <v>10.33</v>
      </c>
      <c r="D233">
        <v>10.32</v>
      </c>
      <c r="E233">
        <v>10.32</v>
      </c>
      <c r="F233">
        <v>700</v>
      </c>
      <c r="G233" s="5">
        <f t="shared" si="3"/>
        <v>9.6993210475264662E-4</v>
      </c>
    </row>
    <row r="234" spans="1:7" x14ac:dyDescent="0.25">
      <c r="A234" s="1">
        <v>43801</v>
      </c>
      <c r="B234">
        <v>10.33</v>
      </c>
      <c r="C234">
        <v>10.33</v>
      </c>
      <c r="D234">
        <v>10.33</v>
      </c>
      <c r="E234">
        <v>10.33</v>
      </c>
      <c r="F234">
        <v>100</v>
      </c>
      <c r="G234" s="5">
        <f t="shared" si="3"/>
        <v>9.6899224806199478E-4</v>
      </c>
    </row>
    <row r="235" spans="1:7" x14ac:dyDescent="0.25">
      <c r="A235" s="1">
        <v>43802</v>
      </c>
      <c r="B235">
        <v>10.33</v>
      </c>
      <c r="C235">
        <v>10.33</v>
      </c>
      <c r="D235">
        <v>10.33</v>
      </c>
      <c r="E235">
        <v>10.33</v>
      </c>
      <c r="F235">
        <v>0</v>
      </c>
      <c r="G235" s="5">
        <f t="shared" si="3"/>
        <v>0</v>
      </c>
    </row>
    <row r="236" spans="1:7" x14ac:dyDescent="0.25">
      <c r="A236" s="1">
        <v>43803</v>
      </c>
      <c r="B236">
        <v>10.32</v>
      </c>
      <c r="C236">
        <v>10.33</v>
      </c>
      <c r="D236">
        <v>10.32</v>
      </c>
      <c r="E236">
        <v>10.33</v>
      </c>
      <c r="F236">
        <v>40300</v>
      </c>
      <c r="G236" s="5">
        <f t="shared" si="3"/>
        <v>0</v>
      </c>
    </row>
    <row r="237" spans="1:7" x14ac:dyDescent="0.25">
      <c r="A237" s="1">
        <v>43804</v>
      </c>
      <c r="B237">
        <v>10.32</v>
      </c>
      <c r="C237">
        <v>10.32</v>
      </c>
      <c r="D237">
        <v>10.32</v>
      </c>
      <c r="E237">
        <v>10.32</v>
      </c>
      <c r="F237">
        <v>6000</v>
      </c>
      <c r="G237" s="5">
        <f t="shared" si="3"/>
        <v>-9.6805421103579733E-4</v>
      </c>
    </row>
    <row r="238" spans="1:7" x14ac:dyDescent="0.25">
      <c r="A238" s="1">
        <v>43805</v>
      </c>
      <c r="B238">
        <v>10.36</v>
      </c>
      <c r="C238">
        <v>10.37</v>
      </c>
      <c r="D238">
        <v>10.36</v>
      </c>
      <c r="E238">
        <v>10.37</v>
      </c>
      <c r="F238">
        <v>13000</v>
      </c>
      <c r="G238" s="5">
        <f t="shared" si="3"/>
        <v>4.8449612403099742E-3</v>
      </c>
    </row>
    <row r="239" spans="1:7" x14ac:dyDescent="0.25">
      <c r="A239" s="1">
        <v>43808</v>
      </c>
      <c r="B239">
        <v>10.37</v>
      </c>
      <c r="C239">
        <v>10.37</v>
      </c>
      <c r="D239">
        <v>10.37</v>
      </c>
      <c r="E239">
        <v>10.37</v>
      </c>
      <c r="F239">
        <v>0</v>
      </c>
      <c r="G239" s="5">
        <f t="shared" si="3"/>
        <v>0</v>
      </c>
    </row>
    <row r="240" spans="1:7" x14ac:dyDescent="0.25">
      <c r="A240" s="1">
        <v>43809</v>
      </c>
      <c r="B240">
        <v>10.32</v>
      </c>
      <c r="C240">
        <v>10.32</v>
      </c>
      <c r="D240">
        <v>10.32</v>
      </c>
      <c r="E240">
        <v>10.32</v>
      </c>
      <c r="F240">
        <v>1000</v>
      </c>
      <c r="G240" s="5">
        <f t="shared" si="3"/>
        <v>-4.8216007714560211E-3</v>
      </c>
    </row>
    <row r="241" spans="1:7" x14ac:dyDescent="0.25">
      <c r="A241" s="1">
        <v>43810</v>
      </c>
      <c r="B241">
        <v>10.32</v>
      </c>
      <c r="C241">
        <v>10.32</v>
      </c>
      <c r="D241">
        <v>10.32</v>
      </c>
      <c r="E241">
        <v>10.32</v>
      </c>
      <c r="F241">
        <v>0</v>
      </c>
      <c r="G241" s="5">
        <f t="shared" si="3"/>
        <v>0</v>
      </c>
    </row>
    <row r="242" spans="1:7" x14ac:dyDescent="0.25">
      <c r="A242" s="1">
        <v>43811</v>
      </c>
      <c r="B242">
        <v>10.33</v>
      </c>
      <c r="C242">
        <v>10.33</v>
      </c>
      <c r="D242">
        <v>10.33</v>
      </c>
      <c r="E242">
        <v>10.33</v>
      </c>
      <c r="F242">
        <v>10500</v>
      </c>
      <c r="G242" s="5">
        <f t="shared" si="3"/>
        <v>9.6899224806199478E-4</v>
      </c>
    </row>
    <row r="243" spans="1:7" x14ac:dyDescent="0.25">
      <c r="A243" s="1">
        <v>43812</v>
      </c>
      <c r="B243">
        <v>10.34</v>
      </c>
      <c r="C243">
        <v>10.34</v>
      </c>
      <c r="D243">
        <v>10.34</v>
      </c>
      <c r="E243">
        <v>10.34</v>
      </c>
      <c r="F243">
        <v>3000</v>
      </c>
      <c r="G243" s="5">
        <f t="shared" si="3"/>
        <v>9.6805421103579733E-4</v>
      </c>
    </row>
    <row r="244" spans="1:7" x14ac:dyDescent="0.25">
      <c r="A244" s="1">
        <v>43815</v>
      </c>
      <c r="B244">
        <v>10.34</v>
      </c>
      <c r="C244">
        <v>10.34</v>
      </c>
      <c r="D244">
        <v>10.34</v>
      </c>
      <c r="E244">
        <v>10.34</v>
      </c>
      <c r="F244">
        <v>10500</v>
      </c>
      <c r="G244" s="5">
        <f t="shared" si="3"/>
        <v>0</v>
      </c>
    </row>
    <row r="245" spans="1:7" x14ac:dyDescent="0.25">
      <c r="A245" s="1">
        <v>43816</v>
      </c>
      <c r="B245">
        <v>10.35</v>
      </c>
      <c r="C245">
        <v>10.35</v>
      </c>
      <c r="D245">
        <v>10.34</v>
      </c>
      <c r="E245">
        <v>10.34</v>
      </c>
      <c r="F245">
        <v>20000</v>
      </c>
      <c r="G245" s="5">
        <f t="shared" si="3"/>
        <v>0</v>
      </c>
    </row>
    <row r="246" spans="1:7" x14ac:dyDescent="0.25">
      <c r="A246" s="1">
        <v>43817</v>
      </c>
      <c r="B246">
        <v>10.34</v>
      </c>
      <c r="C246">
        <v>10.34</v>
      </c>
      <c r="D246">
        <v>10.34</v>
      </c>
      <c r="E246">
        <v>10.34</v>
      </c>
      <c r="F246">
        <v>0</v>
      </c>
      <c r="G246" s="5">
        <f t="shared" si="3"/>
        <v>0</v>
      </c>
    </row>
    <row r="247" spans="1:7" x14ac:dyDescent="0.25">
      <c r="A247" s="1">
        <v>43818</v>
      </c>
      <c r="B247">
        <v>10.34</v>
      </c>
      <c r="C247">
        <v>10.34</v>
      </c>
      <c r="D247">
        <v>10.34</v>
      </c>
      <c r="E247">
        <v>10.34</v>
      </c>
      <c r="F247">
        <v>0</v>
      </c>
      <c r="G247" s="5">
        <f t="shared" si="3"/>
        <v>0</v>
      </c>
    </row>
    <row r="248" spans="1:7" x14ac:dyDescent="0.25">
      <c r="A248" s="1">
        <v>43819</v>
      </c>
      <c r="B248">
        <v>10.34</v>
      </c>
      <c r="C248">
        <v>10.34</v>
      </c>
      <c r="D248">
        <v>10.34</v>
      </c>
      <c r="E248">
        <v>10.34</v>
      </c>
      <c r="F248">
        <v>0</v>
      </c>
      <c r="G248" s="5">
        <f t="shared" si="3"/>
        <v>0</v>
      </c>
    </row>
    <row r="249" spans="1:7" x14ac:dyDescent="0.25">
      <c r="A249" s="1">
        <v>43822</v>
      </c>
      <c r="B249">
        <v>10.34</v>
      </c>
      <c r="C249">
        <v>10.34</v>
      </c>
      <c r="D249">
        <v>10.34</v>
      </c>
      <c r="E249">
        <v>10.34</v>
      </c>
      <c r="F249">
        <v>0</v>
      </c>
      <c r="G249" s="5">
        <f t="shared" si="3"/>
        <v>0</v>
      </c>
    </row>
    <row r="250" spans="1:7" x14ac:dyDescent="0.25">
      <c r="A250" s="1">
        <v>43823</v>
      </c>
      <c r="B250">
        <v>10.34</v>
      </c>
      <c r="C250">
        <v>10.34</v>
      </c>
      <c r="D250">
        <v>10.34</v>
      </c>
      <c r="E250">
        <v>10.34</v>
      </c>
      <c r="F250">
        <v>0</v>
      </c>
      <c r="G250" s="5">
        <f t="shared" si="3"/>
        <v>0</v>
      </c>
    </row>
    <row r="251" spans="1:7" x14ac:dyDescent="0.25">
      <c r="A251" s="1">
        <v>43825</v>
      </c>
      <c r="B251">
        <v>10.34</v>
      </c>
      <c r="C251">
        <v>10.34</v>
      </c>
      <c r="D251">
        <v>10.34</v>
      </c>
      <c r="E251">
        <v>10.34</v>
      </c>
      <c r="F251">
        <v>0</v>
      </c>
      <c r="G251" s="5">
        <f t="shared" si="3"/>
        <v>0</v>
      </c>
    </row>
    <row r="252" spans="1:7" x14ac:dyDescent="0.25">
      <c r="A252" s="1">
        <v>43826</v>
      </c>
      <c r="B252">
        <v>10.34</v>
      </c>
      <c r="C252">
        <v>10.34</v>
      </c>
      <c r="D252">
        <v>10.34</v>
      </c>
      <c r="E252">
        <v>10.34</v>
      </c>
      <c r="F252">
        <v>0</v>
      </c>
      <c r="G252" s="5">
        <f t="shared" si="3"/>
        <v>0</v>
      </c>
    </row>
    <row r="253" spans="1:7" x14ac:dyDescent="0.25">
      <c r="A253" s="1">
        <v>43829</v>
      </c>
      <c r="B253">
        <v>10.42</v>
      </c>
      <c r="C253">
        <v>10.42</v>
      </c>
      <c r="D253">
        <v>10.4</v>
      </c>
      <c r="E253">
        <v>10.41</v>
      </c>
      <c r="F253">
        <v>2042100</v>
      </c>
      <c r="G253" s="5">
        <f t="shared" si="3"/>
        <v>6.7698259187621169E-3</v>
      </c>
    </row>
    <row r="254" spans="1:7" x14ac:dyDescent="0.25">
      <c r="A254" s="1">
        <v>43830</v>
      </c>
      <c r="B254">
        <v>10.42</v>
      </c>
      <c r="C254">
        <v>10.43</v>
      </c>
      <c r="D254">
        <v>10.38</v>
      </c>
      <c r="E254">
        <v>10.42</v>
      </c>
      <c r="F254">
        <v>424300</v>
      </c>
      <c r="G254" s="5">
        <f t="shared" si="3"/>
        <v>9.6061479346779889E-4</v>
      </c>
    </row>
  </sheetData>
  <conditionalFormatting sqref="G1:G1048576">
    <cfRule type="top10" dxfId="12" priority="1" bottom="1" rank="5"/>
    <cfRule type="top10" dxfId="11" priority="2" bottom="1" rank="5"/>
    <cfRule type="top10" dxfId="10" priority="3" rank="5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opLeftCell="A230" workbookViewId="0">
      <selection activeCell="E2" sqref="E2:E254"/>
    </sheetView>
  </sheetViews>
  <sheetFormatPr defaultRowHeight="15" x14ac:dyDescent="0.25"/>
  <cols>
    <col min="1" max="1" width="10.5703125" customWidth="1"/>
    <col min="7" max="7" width="17.7109375" style="5" customWidth="1"/>
    <col min="8" max="8" width="11.140625" customWidth="1"/>
    <col min="9" max="9" width="13.42578125" customWidth="1"/>
  </cols>
  <sheetData>
    <row r="1" spans="1:9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8" t="s">
        <v>6</v>
      </c>
      <c r="H1" s="7" t="s">
        <v>8</v>
      </c>
      <c r="I1" s="7" t="s">
        <v>9</v>
      </c>
    </row>
    <row r="2" spans="1:9" x14ac:dyDescent="0.25">
      <c r="A2" s="1">
        <v>43465</v>
      </c>
      <c r="B2">
        <v>9.85</v>
      </c>
      <c r="C2">
        <v>10.1</v>
      </c>
      <c r="D2">
        <v>9.4</v>
      </c>
      <c r="E2">
        <v>10.029999999999999</v>
      </c>
      <c r="F2">
        <v>68300</v>
      </c>
      <c r="G2" s="9" t="s">
        <v>7</v>
      </c>
      <c r="H2" s="5">
        <f>LARGE(G2:G254,1)</f>
        <v>0.13341968911917101</v>
      </c>
      <c r="I2" s="5">
        <f>SMALL($G$2:$G$254,1)</f>
        <v>-0.11481056257175669</v>
      </c>
    </row>
    <row r="3" spans="1:9" x14ac:dyDescent="0.25">
      <c r="A3" s="1">
        <v>43467</v>
      </c>
      <c r="B3">
        <v>9.84</v>
      </c>
      <c r="C3">
        <v>10.53</v>
      </c>
      <c r="D3">
        <v>9.8000000000000007</v>
      </c>
      <c r="E3">
        <v>9.9700000000000006</v>
      </c>
      <c r="F3">
        <v>49700</v>
      </c>
      <c r="G3" s="5">
        <f>(E3-E2)/E2</f>
        <v>-5.9820538384844192E-3</v>
      </c>
      <c r="H3" s="5">
        <f>LARGE(G2:G255,2)</f>
        <v>7.7669902912621255E-2</v>
      </c>
      <c r="I3" s="5">
        <f>SMALL($G$2:$G$254,2)</f>
        <v>-9.6501809408926303E-2</v>
      </c>
    </row>
    <row r="4" spans="1:9" x14ac:dyDescent="0.25">
      <c r="A4" s="1">
        <v>43468</v>
      </c>
      <c r="B4">
        <v>9.9600000000000009</v>
      </c>
      <c r="C4">
        <v>10.54</v>
      </c>
      <c r="D4">
        <v>9.4700000000000006</v>
      </c>
      <c r="E4">
        <v>10.31</v>
      </c>
      <c r="F4">
        <v>24700</v>
      </c>
      <c r="G4" s="5">
        <f t="shared" ref="G4:G67" si="0">(E4-E3)/E3</f>
        <v>3.4102306920762271E-2</v>
      </c>
      <c r="H4" s="5">
        <f>LARGE(G3:G256,3)</f>
        <v>6.6339066339066236E-2</v>
      </c>
      <c r="I4" s="5">
        <f>SMALL($G$2:$G$254,3)</f>
        <v>-8.1606217616580295E-2</v>
      </c>
    </row>
    <row r="5" spans="1:9" x14ac:dyDescent="0.25">
      <c r="A5" s="1">
        <v>43469</v>
      </c>
      <c r="B5">
        <v>10.02</v>
      </c>
      <c r="C5">
        <v>10.91</v>
      </c>
      <c r="D5">
        <v>9.5399999999999991</v>
      </c>
      <c r="E5">
        <v>10.82</v>
      </c>
      <c r="F5">
        <v>25400</v>
      </c>
      <c r="G5" s="5">
        <f t="shared" si="0"/>
        <v>4.9466537342386013E-2</v>
      </c>
      <c r="H5" s="5">
        <f>LARGE(G2:G257,4)</f>
        <v>6.571428571428567E-2</v>
      </c>
      <c r="I5" s="5">
        <f>SMALL($G$2:$G$254,4)</f>
        <v>-7.4547390841320657E-2</v>
      </c>
    </row>
    <row r="6" spans="1:9" x14ac:dyDescent="0.25">
      <c r="A6" s="1">
        <v>43472</v>
      </c>
      <c r="B6">
        <v>10.83</v>
      </c>
      <c r="C6">
        <v>11</v>
      </c>
      <c r="D6">
        <v>10.050000000000001</v>
      </c>
      <c r="E6">
        <v>10.48</v>
      </c>
      <c r="F6">
        <v>24800</v>
      </c>
      <c r="G6" s="5">
        <f t="shared" si="0"/>
        <v>-3.142329020332716E-2</v>
      </c>
      <c r="H6" s="5">
        <f>LARGE(G2:G258,5)</f>
        <v>6.5420560747663573E-2</v>
      </c>
      <c r="I6" s="5">
        <f>SMALL($G$2:$G$254,5)</f>
        <v>-6.6424021838034614E-2</v>
      </c>
    </row>
    <row r="7" spans="1:9" x14ac:dyDescent="0.25">
      <c r="A7" s="1">
        <v>43473</v>
      </c>
      <c r="B7">
        <v>10.59</v>
      </c>
      <c r="C7">
        <v>10.69</v>
      </c>
      <c r="D7">
        <v>10.210000000000001</v>
      </c>
      <c r="E7">
        <v>10.4</v>
      </c>
      <c r="F7">
        <v>5000</v>
      </c>
      <c r="G7" s="5">
        <f t="shared" si="0"/>
        <v>-7.6335877862595486E-3</v>
      </c>
    </row>
    <row r="8" spans="1:9" x14ac:dyDescent="0.25">
      <c r="A8" s="1">
        <v>43474</v>
      </c>
      <c r="B8">
        <v>10.5</v>
      </c>
      <c r="C8">
        <v>10.64</v>
      </c>
      <c r="D8">
        <v>10.26</v>
      </c>
      <c r="E8">
        <v>10.62</v>
      </c>
      <c r="F8">
        <v>23200</v>
      </c>
      <c r="G8" s="5">
        <f t="shared" si="0"/>
        <v>2.1153846153846044E-2</v>
      </c>
    </row>
    <row r="9" spans="1:9" x14ac:dyDescent="0.25">
      <c r="A9" s="1">
        <v>43475</v>
      </c>
      <c r="B9">
        <v>10.46</v>
      </c>
      <c r="C9">
        <v>10.95</v>
      </c>
      <c r="D9">
        <v>10.27</v>
      </c>
      <c r="E9">
        <v>10.68</v>
      </c>
      <c r="F9">
        <v>28300</v>
      </c>
      <c r="G9" s="5">
        <f t="shared" si="0"/>
        <v>5.6497175141243406E-3</v>
      </c>
    </row>
    <row r="10" spans="1:9" x14ac:dyDescent="0.25">
      <c r="A10" s="1">
        <v>43476</v>
      </c>
      <c r="B10">
        <v>10.69</v>
      </c>
      <c r="C10">
        <v>10.84</v>
      </c>
      <c r="D10">
        <v>10.47</v>
      </c>
      <c r="E10">
        <v>10.6</v>
      </c>
      <c r="F10">
        <v>27100</v>
      </c>
      <c r="G10" s="5">
        <f t="shared" si="0"/>
        <v>-7.4906367041198572E-3</v>
      </c>
    </row>
    <row r="11" spans="1:9" x14ac:dyDescent="0.25">
      <c r="A11" s="1">
        <v>43479</v>
      </c>
      <c r="B11">
        <v>10.55</v>
      </c>
      <c r="C11">
        <v>11</v>
      </c>
      <c r="D11">
        <v>10.220000000000001</v>
      </c>
      <c r="E11">
        <v>10.42</v>
      </c>
      <c r="F11">
        <v>20800</v>
      </c>
      <c r="G11" s="5">
        <f t="shared" si="0"/>
        <v>-1.6981132075471674E-2</v>
      </c>
    </row>
    <row r="12" spans="1:9" x14ac:dyDescent="0.25">
      <c r="A12" s="1">
        <v>43480</v>
      </c>
      <c r="B12">
        <v>10.43</v>
      </c>
      <c r="C12">
        <v>10.81</v>
      </c>
      <c r="D12">
        <v>10.32</v>
      </c>
      <c r="E12">
        <v>10.5</v>
      </c>
      <c r="F12">
        <v>26500</v>
      </c>
      <c r="G12" s="5">
        <f t="shared" si="0"/>
        <v>7.6775431861804289E-3</v>
      </c>
    </row>
    <row r="13" spans="1:9" x14ac:dyDescent="0.25">
      <c r="A13" s="1">
        <v>43481</v>
      </c>
      <c r="B13">
        <v>10.9</v>
      </c>
      <c r="C13">
        <v>11.2</v>
      </c>
      <c r="D13">
        <v>10.5</v>
      </c>
      <c r="E13">
        <v>11.19</v>
      </c>
      <c r="F13">
        <v>42300</v>
      </c>
      <c r="G13" s="5">
        <f t="shared" si="0"/>
        <v>6.571428571428567E-2</v>
      </c>
    </row>
    <row r="14" spans="1:9" x14ac:dyDescent="0.25">
      <c r="A14" s="1">
        <v>43482</v>
      </c>
      <c r="B14">
        <v>11.04</v>
      </c>
      <c r="C14">
        <v>11.53</v>
      </c>
      <c r="D14">
        <v>10.91</v>
      </c>
      <c r="E14">
        <v>11.33</v>
      </c>
      <c r="F14">
        <v>49400</v>
      </c>
      <c r="G14" s="5">
        <f t="shared" si="0"/>
        <v>1.2511170688114439E-2</v>
      </c>
    </row>
    <row r="15" spans="1:9" x14ac:dyDescent="0.25">
      <c r="A15" s="1">
        <v>43483</v>
      </c>
      <c r="B15">
        <v>11.29</v>
      </c>
      <c r="C15">
        <v>11.42</v>
      </c>
      <c r="D15">
        <v>10.99</v>
      </c>
      <c r="E15">
        <v>10.99</v>
      </c>
      <c r="F15">
        <v>25800</v>
      </c>
      <c r="G15" s="5">
        <f t="shared" si="0"/>
        <v>-3.0008826125330967E-2</v>
      </c>
    </row>
    <row r="16" spans="1:9" x14ac:dyDescent="0.25">
      <c r="A16" s="1">
        <v>43487</v>
      </c>
      <c r="B16">
        <v>10.99</v>
      </c>
      <c r="C16">
        <v>11.55</v>
      </c>
      <c r="D16">
        <v>10.199999999999999</v>
      </c>
      <c r="E16">
        <v>10.26</v>
      </c>
      <c r="F16">
        <v>28900</v>
      </c>
      <c r="G16" s="5">
        <f t="shared" si="0"/>
        <v>-6.6424021838034614E-2</v>
      </c>
    </row>
    <row r="17" spans="1:7" x14ac:dyDescent="0.25">
      <c r="A17" s="1">
        <v>43488</v>
      </c>
      <c r="B17">
        <v>10.26</v>
      </c>
      <c r="C17">
        <v>10.96</v>
      </c>
      <c r="D17">
        <v>10.25</v>
      </c>
      <c r="E17">
        <v>10.47</v>
      </c>
      <c r="F17">
        <v>30100</v>
      </c>
      <c r="G17" s="5">
        <f t="shared" si="0"/>
        <v>2.0467836257310024E-2</v>
      </c>
    </row>
    <row r="18" spans="1:7" x14ac:dyDescent="0.25">
      <c r="A18" s="1">
        <v>43489</v>
      </c>
      <c r="B18">
        <v>10.41</v>
      </c>
      <c r="C18">
        <v>10.5</v>
      </c>
      <c r="D18">
        <v>10.3</v>
      </c>
      <c r="E18">
        <v>10.39</v>
      </c>
      <c r="F18">
        <v>8000</v>
      </c>
      <c r="G18" s="5">
        <f t="shared" si="0"/>
        <v>-7.6408787010506275E-3</v>
      </c>
    </row>
    <row r="19" spans="1:7" x14ac:dyDescent="0.25">
      <c r="A19" s="1">
        <v>43490</v>
      </c>
      <c r="B19">
        <v>10.38</v>
      </c>
      <c r="C19">
        <v>10.91</v>
      </c>
      <c r="D19">
        <v>10.25</v>
      </c>
      <c r="E19">
        <v>10.34</v>
      </c>
      <c r="F19">
        <v>9100</v>
      </c>
      <c r="G19" s="5">
        <f t="shared" si="0"/>
        <v>-4.8123195380173926E-3</v>
      </c>
    </row>
    <row r="20" spans="1:7" x14ac:dyDescent="0.25">
      <c r="A20" s="1">
        <v>43493</v>
      </c>
      <c r="B20">
        <v>10.33</v>
      </c>
      <c r="C20">
        <v>10.35</v>
      </c>
      <c r="D20">
        <v>10.09</v>
      </c>
      <c r="E20">
        <v>10.25</v>
      </c>
      <c r="F20">
        <v>12700</v>
      </c>
      <c r="G20" s="5">
        <f t="shared" si="0"/>
        <v>-8.7040618955512433E-3</v>
      </c>
    </row>
    <row r="21" spans="1:7" x14ac:dyDescent="0.25">
      <c r="A21" s="1">
        <v>43494</v>
      </c>
      <c r="B21">
        <v>10.28</v>
      </c>
      <c r="C21">
        <v>11.01</v>
      </c>
      <c r="D21">
        <v>9.7799999999999994</v>
      </c>
      <c r="E21">
        <v>9.84</v>
      </c>
      <c r="F21">
        <v>25500</v>
      </c>
      <c r="G21" s="5">
        <f t="shared" si="0"/>
        <v>-4.0000000000000015E-2</v>
      </c>
    </row>
    <row r="22" spans="1:7" x14ac:dyDescent="0.25">
      <c r="A22" s="1">
        <v>43495</v>
      </c>
      <c r="B22">
        <v>9.9600000000000009</v>
      </c>
      <c r="C22">
        <v>10.199999999999999</v>
      </c>
      <c r="D22">
        <v>9.6</v>
      </c>
      <c r="E22">
        <v>9.9</v>
      </c>
      <c r="F22">
        <v>15700</v>
      </c>
      <c r="G22" s="5">
        <f t="shared" si="0"/>
        <v>6.0975609756098066E-3</v>
      </c>
    </row>
    <row r="23" spans="1:7" x14ac:dyDescent="0.25">
      <c r="A23" s="1">
        <v>43496</v>
      </c>
      <c r="B23">
        <v>9.89</v>
      </c>
      <c r="C23">
        <v>9.89</v>
      </c>
      <c r="D23">
        <v>9.6999999999999993</v>
      </c>
      <c r="E23">
        <v>9.73</v>
      </c>
      <c r="F23">
        <v>20300</v>
      </c>
      <c r="G23" s="5">
        <f t="shared" si="0"/>
        <v>-1.7171717171717164E-2</v>
      </c>
    </row>
    <row r="24" spans="1:7" x14ac:dyDescent="0.25">
      <c r="A24" s="1">
        <v>43497</v>
      </c>
      <c r="B24">
        <v>9.8000000000000007</v>
      </c>
      <c r="C24">
        <v>9.8000000000000007</v>
      </c>
      <c r="D24">
        <v>9.61</v>
      </c>
      <c r="E24">
        <v>9.64</v>
      </c>
      <c r="F24">
        <v>15000</v>
      </c>
      <c r="G24" s="5">
        <f t="shared" si="0"/>
        <v>-9.2497430626926874E-3</v>
      </c>
    </row>
    <row r="25" spans="1:7" x14ac:dyDescent="0.25">
      <c r="A25" s="1">
        <v>43500</v>
      </c>
      <c r="B25">
        <v>9.65</v>
      </c>
      <c r="C25">
        <v>9.8000000000000007</v>
      </c>
      <c r="D25">
        <v>9.65</v>
      </c>
      <c r="E25">
        <v>9.7100000000000009</v>
      </c>
      <c r="F25">
        <v>5400</v>
      </c>
      <c r="G25" s="5">
        <f t="shared" si="0"/>
        <v>7.2614107883817716E-3</v>
      </c>
    </row>
    <row r="26" spans="1:7" x14ac:dyDescent="0.25">
      <c r="A26" s="1">
        <v>43501</v>
      </c>
      <c r="B26">
        <v>9.7899999999999991</v>
      </c>
      <c r="C26">
        <v>10.02</v>
      </c>
      <c r="D26">
        <v>9.73</v>
      </c>
      <c r="E26">
        <v>9.83</v>
      </c>
      <c r="F26">
        <v>19300</v>
      </c>
      <c r="G26" s="5">
        <f t="shared" si="0"/>
        <v>1.2358393408856767E-2</v>
      </c>
    </row>
    <row r="27" spans="1:7" x14ac:dyDescent="0.25">
      <c r="A27" s="1">
        <v>43502</v>
      </c>
      <c r="B27">
        <v>9.84</v>
      </c>
      <c r="C27">
        <v>10.08</v>
      </c>
      <c r="D27">
        <v>9.84</v>
      </c>
      <c r="E27">
        <v>10.01</v>
      </c>
      <c r="F27">
        <v>7100</v>
      </c>
      <c r="G27" s="5">
        <f t="shared" si="0"/>
        <v>1.8311291963377389E-2</v>
      </c>
    </row>
    <row r="28" spans="1:7" x14ac:dyDescent="0.25">
      <c r="A28" s="1">
        <v>43503</v>
      </c>
      <c r="B28">
        <v>9.7799999999999994</v>
      </c>
      <c r="C28">
        <v>10.46</v>
      </c>
      <c r="D28">
        <v>9.65</v>
      </c>
      <c r="E28">
        <v>10.3</v>
      </c>
      <c r="F28">
        <v>8800</v>
      </c>
      <c r="G28" s="5">
        <f t="shared" si="0"/>
        <v>2.8971028971029066E-2</v>
      </c>
    </row>
    <row r="29" spans="1:7" x14ac:dyDescent="0.25">
      <c r="A29" s="1">
        <v>43504</v>
      </c>
      <c r="B29">
        <v>10.28</v>
      </c>
      <c r="C29">
        <v>11.19</v>
      </c>
      <c r="D29">
        <v>9.92</v>
      </c>
      <c r="E29">
        <v>11.1</v>
      </c>
      <c r="F29">
        <v>46300</v>
      </c>
      <c r="G29" s="5">
        <f t="shared" si="0"/>
        <v>7.7669902912621255E-2</v>
      </c>
    </row>
    <row r="30" spans="1:7" x14ac:dyDescent="0.25">
      <c r="A30" s="1">
        <v>43507</v>
      </c>
      <c r="B30">
        <v>11.05</v>
      </c>
      <c r="C30">
        <v>11.05</v>
      </c>
      <c r="D30">
        <v>10.74</v>
      </c>
      <c r="E30">
        <v>10.75</v>
      </c>
      <c r="F30">
        <v>7300</v>
      </c>
      <c r="G30" s="5">
        <f t="shared" si="0"/>
        <v>-3.1531531531531501E-2</v>
      </c>
    </row>
    <row r="31" spans="1:7" x14ac:dyDescent="0.25">
      <c r="A31" s="1">
        <v>43508</v>
      </c>
      <c r="B31">
        <v>10.9</v>
      </c>
      <c r="C31">
        <v>11.13</v>
      </c>
      <c r="D31">
        <v>10.59</v>
      </c>
      <c r="E31">
        <v>10.85</v>
      </c>
      <c r="F31">
        <v>10200</v>
      </c>
      <c r="G31" s="5">
        <f t="shared" si="0"/>
        <v>9.3023255813953157E-3</v>
      </c>
    </row>
    <row r="32" spans="1:7" x14ac:dyDescent="0.25">
      <c r="A32" s="1">
        <v>43509</v>
      </c>
      <c r="B32">
        <v>11</v>
      </c>
      <c r="C32">
        <v>11</v>
      </c>
      <c r="D32">
        <v>10.6</v>
      </c>
      <c r="E32">
        <v>10.78</v>
      </c>
      <c r="F32">
        <v>3300</v>
      </c>
      <c r="G32" s="5">
        <f t="shared" si="0"/>
        <v>-6.4516129032258325E-3</v>
      </c>
    </row>
    <row r="33" spans="1:7" x14ac:dyDescent="0.25">
      <c r="A33" s="1">
        <v>43510</v>
      </c>
      <c r="B33">
        <v>10.63</v>
      </c>
      <c r="C33">
        <v>10.9</v>
      </c>
      <c r="D33">
        <v>10.51</v>
      </c>
      <c r="E33">
        <v>10.61</v>
      </c>
      <c r="F33">
        <v>21000</v>
      </c>
      <c r="G33" s="5">
        <f t="shared" si="0"/>
        <v>-1.5769944341372907E-2</v>
      </c>
    </row>
    <row r="34" spans="1:7" x14ac:dyDescent="0.25">
      <c r="A34" s="1">
        <v>43511</v>
      </c>
      <c r="B34">
        <v>10.7</v>
      </c>
      <c r="C34">
        <v>10.94</v>
      </c>
      <c r="D34">
        <v>10.67</v>
      </c>
      <c r="E34">
        <v>10.68</v>
      </c>
      <c r="F34">
        <v>14300</v>
      </c>
      <c r="G34" s="5">
        <f t="shared" si="0"/>
        <v>6.5975494816211391E-3</v>
      </c>
    </row>
    <row r="35" spans="1:7" x14ac:dyDescent="0.25">
      <c r="A35" s="1">
        <v>43515</v>
      </c>
      <c r="B35">
        <v>10.7</v>
      </c>
      <c r="C35">
        <v>10.78</v>
      </c>
      <c r="D35">
        <v>10.56</v>
      </c>
      <c r="E35">
        <v>10.76</v>
      </c>
      <c r="F35">
        <v>8200</v>
      </c>
      <c r="G35" s="5">
        <f t="shared" si="0"/>
        <v>7.4906367041198572E-3</v>
      </c>
    </row>
    <row r="36" spans="1:7" x14ac:dyDescent="0.25">
      <c r="A36" s="1">
        <v>43516</v>
      </c>
      <c r="B36">
        <v>10.89</v>
      </c>
      <c r="C36">
        <v>11.04</v>
      </c>
      <c r="D36">
        <v>10.54</v>
      </c>
      <c r="E36">
        <v>10.61</v>
      </c>
      <c r="F36">
        <v>18200</v>
      </c>
      <c r="G36" s="5">
        <f t="shared" si="0"/>
        <v>-1.3940520446096687E-2</v>
      </c>
    </row>
    <row r="37" spans="1:7" x14ac:dyDescent="0.25">
      <c r="A37" s="1">
        <v>43517</v>
      </c>
      <c r="B37">
        <v>10.65</v>
      </c>
      <c r="C37">
        <v>10.74</v>
      </c>
      <c r="D37">
        <v>10.41</v>
      </c>
      <c r="E37">
        <v>10.59</v>
      </c>
      <c r="F37">
        <v>10900</v>
      </c>
      <c r="G37" s="5">
        <f t="shared" si="0"/>
        <v>-1.8850141376059919E-3</v>
      </c>
    </row>
    <row r="38" spans="1:7" x14ac:dyDescent="0.25">
      <c r="A38" s="1">
        <v>43518</v>
      </c>
      <c r="B38">
        <v>10.43</v>
      </c>
      <c r="C38">
        <v>10.76</v>
      </c>
      <c r="D38">
        <v>10.3</v>
      </c>
      <c r="E38">
        <v>10.54</v>
      </c>
      <c r="F38">
        <v>20500</v>
      </c>
      <c r="G38" s="5">
        <f t="shared" si="0"/>
        <v>-4.7214353163362336E-3</v>
      </c>
    </row>
    <row r="39" spans="1:7" x14ac:dyDescent="0.25">
      <c r="A39" s="1">
        <v>43521</v>
      </c>
      <c r="B39">
        <v>10.43</v>
      </c>
      <c r="C39">
        <v>10.61</v>
      </c>
      <c r="D39">
        <v>10.4</v>
      </c>
      <c r="E39">
        <v>10.4</v>
      </c>
      <c r="F39">
        <v>11100</v>
      </c>
      <c r="G39" s="5">
        <f t="shared" si="0"/>
        <v>-1.3282732447817724E-2</v>
      </c>
    </row>
    <row r="40" spans="1:7" x14ac:dyDescent="0.25">
      <c r="A40" s="1">
        <v>43522</v>
      </c>
      <c r="B40">
        <v>10.7</v>
      </c>
      <c r="C40">
        <v>10.7</v>
      </c>
      <c r="D40">
        <v>10.3</v>
      </c>
      <c r="E40">
        <v>10.31</v>
      </c>
      <c r="F40">
        <v>9600</v>
      </c>
      <c r="G40" s="5">
        <f t="shared" si="0"/>
        <v>-8.6538461538461404E-3</v>
      </c>
    </row>
    <row r="41" spans="1:7" x14ac:dyDescent="0.25">
      <c r="A41" s="1">
        <v>43523</v>
      </c>
      <c r="B41">
        <v>10.39</v>
      </c>
      <c r="C41">
        <v>10.39</v>
      </c>
      <c r="D41">
        <v>10.3</v>
      </c>
      <c r="E41">
        <v>10.38</v>
      </c>
      <c r="F41">
        <v>23200</v>
      </c>
      <c r="G41" s="5">
        <f t="shared" si="0"/>
        <v>6.7895247332686983E-3</v>
      </c>
    </row>
    <row r="42" spans="1:7" x14ac:dyDescent="0.25">
      <c r="A42" s="1">
        <v>43524</v>
      </c>
      <c r="B42">
        <v>10.38</v>
      </c>
      <c r="C42">
        <v>10.54</v>
      </c>
      <c r="D42">
        <v>10.3</v>
      </c>
      <c r="E42">
        <v>10.46</v>
      </c>
      <c r="F42">
        <v>13900</v>
      </c>
      <c r="G42" s="5">
        <f t="shared" si="0"/>
        <v>7.7071290944123374E-3</v>
      </c>
    </row>
    <row r="43" spans="1:7" x14ac:dyDescent="0.25">
      <c r="A43" s="1">
        <v>43525</v>
      </c>
      <c r="B43">
        <v>10.6</v>
      </c>
      <c r="C43">
        <v>10.69</v>
      </c>
      <c r="D43">
        <v>10.32</v>
      </c>
      <c r="E43">
        <v>10.46</v>
      </c>
      <c r="F43">
        <v>27500</v>
      </c>
      <c r="G43" s="5">
        <f t="shared" si="0"/>
        <v>0</v>
      </c>
    </row>
    <row r="44" spans="1:7" x14ac:dyDescent="0.25">
      <c r="A44" s="1">
        <v>43528</v>
      </c>
      <c r="B44">
        <v>10.5</v>
      </c>
      <c r="C44">
        <v>10.75</v>
      </c>
      <c r="D44">
        <v>10.33</v>
      </c>
      <c r="E44">
        <v>10.43</v>
      </c>
      <c r="F44">
        <v>12200</v>
      </c>
      <c r="G44" s="5">
        <f t="shared" si="0"/>
        <v>-2.8680688336521162E-3</v>
      </c>
    </row>
    <row r="45" spans="1:7" x14ac:dyDescent="0.25">
      <c r="A45" s="1">
        <v>43529</v>
      </c>
      <c r="B45">
        <v>10.31</v>
      </c>
      <c r="C45">
        <v>10.35</v>
      </c>
      <c r="D45">
        <v>10.3</v>
      </c>
      <c r="E45">
        <v>10.35</v>
      </c>
      <c r="F45">
        <v>2200</v>
      </c>
      <c r="G45" s="5">
        <f t="shared" si="0"/>
        <v>-7.6701821668264695E-3</v>
      </c>
    </row>
    <row r="46" spans="1:7" x14ac:dyDescent="0.25">
      <c r="A46" s="1">
        <v>43530</v>
      </c>
      <c r="B46">
        <v>10.35</v>
      </c>
      <c r="C46">
        <v>10.66</v>
      </c>
      <c r="D46">
        <v>10.3</v>
      </c>
      <c r="E46">
        <v>10.3</v>
      </c>
      <c r="F46">
        <v>20700</v>
      </c>
      <c r="G46" s="5">
        <f t="shared" si="0"/>
        <v>-4.8309178743960327E-3</v>
      </c>
    </row>
    <row r="47" spans="1:7" x14ac:dyDescent="0.25">
      <c r="A47" s="1">
        <v>43531</v>
      </c>
      <c r="B47">
        <v>10.029999999999999</v>
      </c>
      <c r="C47">
        <v>10.36</v>
      </c>
      <c r="D47">
        <v>9.26</v>
      </c>
      <c r="E47">
        <v>9.8000000000000007</v>
      </c>
      <c r="F47">
        <v>9500</v>
      </c>
      <c r="G47" s="5">
        <f t="shared" si="0"/>
        <v>-4.8543689320388349E-2</v>
      </c>
    </row>
    <row r="48" spans="1:7" x14ac:dyDescent="0.25">
      <c r="A48" s="1">
        <v>43532</v>
      </c>
      <c r="B48">
        <v>9.8000000000000007</v>
      </c>
      <c r="C48">
        <v>10.1</v>
      </c>
      <c r="D48">
        <v>9.61</v>
      </c>
      <c r="E48">
        <v>9.6199999999999992</v>
      </c>
      <c r="F48">
        <v>48400</v>
      </c>
      <c r="G48" s="5">
        <f t="shared" si="0"/>
        <v>-1.8367346938775661E-2</v>
      </c>
    </row>
    <row r="49" spans="1:7" x14ac:dyDescent="0.25">
      <c r="A49" s="1">
        <v>43535</v>
      </c>
      <c r="B49">
        <v>9.61</v>
      </c>
      <c r="C49">
        <v>9.82</v>
      </c>
      <c r="D49">
        <v>9</v>
      </c>
      <c r="E49">
        <v>9.09</v>
      </c>
      <c r="F49">
        <v>30600</v>
      </c>
      <c r="G49" s="5">
        <f t="shared" si="0"/>
        <v>-5.5093555093555034E-2</v>
      </c>
    </row>
    <row r="50" spans="1:7" x14ac:dyDescent="0.25">
      <c r="A50" s="1">
        <v>43536</v>
      </c>
      <c r="B50">
        <v>9.1999999999999993</v>
      </c>
      <c r="C50">
        <v>10.52</v>
      </c>
      <c r="D50">
        <v>9.0299999999999994</v>
      </c>
      <c r="E50">
        <v>9.06</v>
      </c>
      <c r="F50">
        <v>19800</v>
      </c>
      <c r="G50" s="5">
        <f t="shared" si="0"/>
        <v>-3.3003300330032301E-3</v>
      </c>
    </row>
    <row r="51" spans="1:7" x14ac:dyDescent="0.25">
      <c r="A51" s="1">
        <v>43537</v>
      </c>
      <c r="B51">
        <v>9.5500000000000007</v>
      </c>
      <c r="C51">
        <v>9.57</v>
      </c>
      <c r="D51">
        <v>9.0399999999999991</v>
      </c>
      <c r="E51">
        <v>9.2799999999999994</v>
      </c>
      <c r="F51">
        <v>20900</v>
      </c>
      <c r="G51" s="5">
        <f t="shared" si="0"/>
        <v>2.428256070640164E-2</v>
      </c>
    </row>
    <row r="52" spans="1:7" x14ac:dyDescent="0.25">
      <c r="A52" s="1">
        <v>43538</v>
      </c>
      <c r="B52">
        <v>9.2799999999999994</v>
      </c>
      <c r="C52">
        <v>9.86</v>
      </c>
      <c r="D52">
        <v>9.1999999999999993</v>
      </c>
      <c r="E52">
        <v>9.3000000000000007</v>
      </c>
      <c r="F52">
        <v>51200</v>
      </c>
      <c r="G52" s="5">
        <f t="shared" si="0"/>
        <v>2.1551724137932491E-3</v>
      </c>
    </row>
    <row r="53" spans="1:7" x14ac:dyDescent="0.25">
      <c r="A53" s="1">
        <v>43539</v>
      </c>
      <c r="B53">
        <v>9.35</v>
      </c>
      <c r="C53">
        <v>9.74</v>
      </c>
      <c r="D53">
        <v>9.1300000000000008</v>
      </c>
      <c r="E53">
        <v>9.4</v>
      </c>
      <c r="F53">
        <v>135800</v>
      </c>
      <c r="G53" s="5">
        <f t="shared" si="0"/>
        <v>1.0752688172042972E-2</v>
      </c>
    </row>
    <row r="54" spans="1:7" x14ac:dyDescent="0.25">
      <c r="A54" s="1">
        <v>43542</v>
      </c>
      <c r="B54">
        <v>9.34</v>
      </c>
      <c r="C54">
        <v>9.48</v>
      </c>
      <c r="D54">
        <v>9.34</v>
      </c>
      <c r="E54">
        <v>9.43</v>
      </c>
      <c r="F54">
        <v>74300</v>
      </c>
      <c r="G54" s="5">
        <f t="shared" si="0"/>
        <v>3.1914893617020594E-3</v>
      </c>
    </row>
    <row r="55" spans="1:7" x14ac:dyDescent="0.25">
      <c r="A55" s="1">
        <v>43543</v>
      </c>
      <c r="B55">
        <v>9.4499999999999993</v>
      </c>
      <c r="C55">
        <v>9.4499999999999993</v>
      </c>
      <c r="D55">
        <v>9.35</v>
      </c>
      <c r="E55">
        <v>9.36</v>
      </c>
      <c r="F55">
        <v>127600</v>
      </c>
      <c r="G55" s="5">
        <f t="shared" si="0"/>
        <v>-7.4231177094379944E-3</v>
      </c>
    </row>
    <row r="56" spans="1:7" x14ac:dyDescent="0.25">
      <c r="A56" s="1">
        <v>43544</v>
      </c>
      <c r="B56">
        <v>9.36</v>
      </c>
      <c r="C56">
        <v>9.51</v>
      </c>
      <c r="D56">
        <v>9.35</v>
      </c>
      <c r="E56">
        <v>9.4</v>
      </c>
      <c r="F56">
        <v>70300</v>
      </c>
      <c r="G56" s="5">
        <f t="shared" si="0"/>
        <v>4.2735042735043728E-3</v>
      </c>
    </row>
    <row r="57" spans="1:7" x14ac:dyDescent="0.25">
      <c r="A57" s="1">
        <v>43545</v>
      </c>
      <c r="B57">
        <v>9.4499999999999993</v>
      </c>
      <c r="C57">
        <v>9.7899999999999991</v>
      </c>
      <c r="D57">
        <v>9.39</v>
      </c>
      <c r="E57">
        <v>9.41</v>
      </c>
      <c r="F57">
        <v>93400</v>
      </c>
      <c r="G57" s="5">
        <f t="shared" si="0"/>
        <v>1.0638297872340198E-3</v>
      </c>
    </row>
    <row r="58" spans="1:7" x14ac:dyDescent="0.25">
      <c r="A58" s="1">
        <v>43546</v>
      </c>
      <c r="B58">
        <v>9.42</v>
      </c>
      <c r="C58">
        <v>9.51</v>
      </c>
      <c r="D58">
        <v>9.41</v>
      </c>
      <c r="E58">
        <v>9.4499999999999993</v>
      </c>
      <c r="F58">
        <v>73000</v>
      </c>
      <c r="G58" s="5">
        <f t="shared" si="0"/>
        <v>4.2507970244419924E-3</v>
      </c>
    </row>
    <row r="59" spans="1:7" x14ac:dyDescent="0.25">
      <c r="A59" s="1">
        <v>43549</v>
      </c>
      <c r="B59">
        <v>9.4499999999999993</v>
      </c>
      <c r="C59">
        <v>9.5</v>
      </c>
      <c r="D59">
        <v>9.43</v>
      </c>
      <c r="E59">
        <v>9.4499999999999993</v>
      </c>
      <c r="F59">
        <v>11300</v>
      </c>
      <c r="G59" s="5">
        <f t="shared" si="0"/>
        <v>0</v>
      </c>
    </row>
    <row r="60" spans="1:7" x14ac:dyDescent="0.25">
      <c r="A60" s="1">
        <v>43550</v>
      </c>
      <c r="B60">
        <v>9.56</v>
      </c>
      <c r="C60">
        <v>9.56</v>
      </c>
      <c r="D60">
        <v>9.4499999999999993</v>
      </c>
      <c r="E60">
        <v>9.4499999999999993</v>
      </c>
      <c r="F60">
        <v>7600</v>
      </c>
      <c r="G60" s="5">
        <f t="shared" si="0"/>
        <v>0</v>
      </c>
    </row>
    <row r="61" spans="1:7" x14ac:dyDescent="0.25">
      <c r="A61" s="1">
        <v>43551</v>
      </c>
      <c r="B61">
        <v>9.44</v>
      </c>
      <c r="C61">
        <v>9.48</v>
      </c>
      <c r="D61">
        <v>9.44</v>
      </c>
      <c r="E61">
        <v>9.48</v>
      </c>
      <c r="F61">
        <v>25300</v>
      </c>
      <c r="G61" s="5">
        <f t="shared" si="0"/>
        <v>3.1746031746032952E-3</v>
      </c>
    </row>
    <row r="62" spans="1:7" x14ac:dyDescent="0.25">
      <c r="A62" s="1">
        <v>43552</v>
      </c>
      <c r="B62">
        <v>9.48</v>
      </c>
      <c r="C62">
        <v>9.48</v>
      </c>
      <c r="D62">
        <v>9.39</v>
      </c>
      <c r="E62">
        <v>9.44</v>
      </c>
      <c r="F62">
        <v>2900</v>
      </c>
      <c r="G62" s="5">
        <f t="shared" si="0"/>
        <v>-4.2194092827005196E-3</v>
      </c>
    </row>
    <row r="63" spans="1:7" x14ac:dyDescent="0.25">
      <c r="A63" s="1">
        <v>43553</v>
      </c>
      <c r="B63">
        <v>9.4499999999999993</v>
      </c>
      <c r="C63">
        <v>9.5</v>
      </c>
      <c r="D63">
        <v>9.4499999999999993</v>
      </c>
      <c r="E63">
        <v>9.4499999999999993</v>
      </c>
      <c r="F63">
        <v>34900</v>
      </c>
      <c r="G63" s="5">
        <f t="shared" si="0"/>
        <v>1.0593220338982825E-3</v>
      </c>
    </row>
    <row r="64" spans="1:7" x14ac:dyDescent="0.25">
      <c r="A64" s="1">
        <v>43556</v>
      </c>
      <c r="B64">
        <v>9.4499999999999993</v>
      </c>
      <c r="C64">
        <v>9.4499999999999993</v>
      </c>
      <c r="D64">
        <v>8.9</v>
      </c>
      <c r="E64">
        <v>9.19</v>
      </c>
      <c r="F64">
        <v>16100</v>
      </c>
      <c r="G64" s="5">
        <f t="shared" si="0"/>
        <v>-2.7513227513227493E-2</v>
      </c>
    </row>
    <row r="65" spans="1:7" x14ac:dyDescent="0.25">
      <c r="A65" s="1">
        <v>43557</v>
      </c>
      <c r="B65">
        <v>9.15</v>
      </c>
      <c r="C65">
        <v>9.4499999999999993</v>
      </c>
      <c r="D65">
        <v>9.15</v>
      </c>
      <c r="E65">
        <v>9.4499999999999993</v>
      </c>
      <c r="F65">
        <v>31800</v>
      </c>
      <c r="G65" s="5">
        <f t="shared" si="0"/>
        <v>2.8291621327529902E-2</v>
      </c>
    </row>
    <row r="66" spans="1:7" x14ac:dyDescent="0.25">
      <c r="A66" s="1">
        <v>43558</v>
      </c>
      <c r="B66">
        <v>9.34</v>
      </c>
      <c r="C66">
        <v>9.4</v>
      </c>
      <c r="D66">
        <v>9.25</v>
      </c>
      <c r="E66">
        <v>9.33</v>
      </c>
      <c r="F66">
        <v>14700</v>
      </c>
      <c r="G66" s="5">
        <f t="shared" si="0"/>
        <v>-1.2698412698412617E-2</v>
      </c>
    </row>
    <row r="67" spans="1:7" x14ac:dyDescent="0.25">
      <c r="A67" s="1">
        <v>43559</v>
      </c>
      <c r="B67">
        <v>9.36</v>
      </c>
      <c r="C67">
        <v>9.4600000000000009</v>
      </c>
      <c r="D67">
        <v>9.34</v>
      </c>
      <c r="E67">
        <v>9.36</v>
      </c>
      <c r="F67">
        <v>50100</v>
      </c>
      <c r="G67" s="5">
        <f t="shared" si="0"/>
        <v>3.2154340836012176E-3</v>
      </c>
    </row>
    <row r="68" spans="1:7" x14ac:dyDescent="0.25">
      <c r="A68" s="1">
        <v>43560</v>
      </c>
      <c r="B68">
        <v>9.36</v>
      </c>
      <c r="C68">
        <v>9.44</v>
      </c>
      <c r="D68">
        <v>9.34</v>
      </c>
      <c r="E68">
        <v>9.35</v>
      </c>
      <c r="F68">
        <v>22300</v>
      </c>
      <c r="G68" s="5">
        <f t="shared" ref="G68:G131" si="1">(E68-E67)/E67</f>
        <v>-1.0683760683760457E-3</v>
      </c>
    </row>
    <row r="69" spans="1:7" x14ac:dyDescent="0.25">
      <c r="A69" s="1">
        <v>43563</v>
      </c>
      <c r="B69">
        <v>9.3699999999999992</v>
      </c>
      <c r="C69">
        <v>9.4499999999999993</v>
      </c>
      <c r="D69">
        <v>9.18</v>
      </c>
      <c r="E69">
        <v>9.31</v>
      </c>
      <c r="F69">
        <v>84600</v>
      </c>
      <c r="G69" s="5">
        <f t="shared" si="1"/>
        <v>-4.2780748663100695E-3</v>
      </c>
    </row>
    <row r="70" spans="1:7" x14ac:dyDescent="0.25">
      <c r="A70" s="1">
        <v>43564</v>
      </c>
      <c r="B70">
        <v>9.31</v>
      </c>
      <c r="C70">
        <v>9.35</v>
      </c>
      <c r="D70">
        <v>9.17</v>
      </c>
      <c r="E70">
        <v>9.18</v>
      </c>
      <c r="F70">
        <v>22400</v>
      </c>
      <c r="G70" s="5">
        <f t="shared" si="1"/>
        <v>-1.3963480128893747E-2</v>
      </c>
    </row>
    <row r="71" spans="1:7" x14ac:dyDescent="0.25">
      <c r="A71" s="1">
        <v>43565</v>
      </c>
      <c r="B71">
        <v>9.19</v>
      </c>
      <c r="C71">
        <v>9.44</v>
      </c>
      <c r="D71">
        <v>9.18</v>
      </c>
      <c r="E71">
        <v>9.3699999999999992</v>
      </c>
      <c r="F71">
        <v>139500</v>
      </c>
      <c r="G71" s="5">
        <f t="shared" si="1"/>
        <v>2.069716775599123E-2</v>
      </c>
    </row>
    <row r="72" spans="1:7" x14ac:dyDescent="0.25">
      <c r="A72" s="1">
        <v>43566</v>
      </c>
      <c r="B72">
        <v>9.35</v>
      </c>
      <c r="C72">
        <v>9.41</v>
      </c>
      <c r="D72">
        <v>9.2100000000000009</v>
      </c>
      <c r="E72">
        <v>9.2799999999999994</v>
      </c>
      <c r="F72">
        <v>13600</v>
      </c>
      <c r="G72" s="5">
        <f t="shared" si="1"/>
        <v>-9.6051227321237841E-3</v>
      </c>
    </row>
    <row r="73" spans="1:7" x14ac:dyDescent="0.25">
      <c r="A73" s="1">
        <v>43567</v>
      </c>
      <c r="B73">
        <v>9.2899999999999991</v>
      </c>
      <c r="C73">
        <v>9.58</v>
      </c>
      <c r="D73">
        <v>9.2899999999999991</v>
      </c>
      <c r="E73">
        <v>9.43</v>
      </c>
      <c r="F73">
        <v>35600</v>
      </c>
      <c r="G73" s="5">
        <f t="shared" si="1"/>
        <v>1.6163793103448315E-2</v>
      </c>
    </row>
    <row r="74" spans="1:7" x14ac:dyDescent="0.25">
      <c r="A74" s="1">
        <v>43570</v>
      </c>
      <c r="B74">
        <v>9.48</v>
      </c>
      <c r="C74">
        <v>9.48</v>
      </c>
      <c r="D74">
        <v>9.32</v>
      </c>
      <c r="E74">
        <v>9.32</v>
      </c>
      <c r="F74">
        <v>17600</v>
      </c>
      <c r="G74" s="5">
        <f t="shared" si="1"/>
        <v>-1.1664899257688169E-2</v>
      </c>
    </row>
    <row r="75" spans="1:7" x14ac:dyDescent="0.25">
      <c r="A75" s="1">
        <v>43571</v>
      </c>
      <c r="B75">
        <v>9.32</v>
      </c>
      <c r="C75">
        <v>9.4</v>
      </c>
      <c r="D75">
        <v>9.25</v>
      </c>
      <c r="E75">
        <v>9.3000000000000007</v>
      </c>
      <c r="F75">
        <v>11500</v>
      </c>
      <c r="G75" s="5">
        <f t="shared" si="1"/>
        <v>-2.1459227467810699E-3</v>
      </c>
    </row>
    <row r="76" spans="1:7" x14ac:dyDescent="0.25">
      <c r="A76" s="1">
        <v>43572</v>
      </c>
      <c r="B76">
        <v>9.3000000000000007</v>
      </c>
      <c r="C76">
        <v>9.56</v>
      </c>
      <c r="D76">
        <v>9.3000000000000007</v>
      </c>
      <c r="E76">
        <v>9.3699999999999992</v>
      </c>
      <c r="F76">
        <v>43600</v>
      </c>
      <c r="G76" s="5">
        <f t="shared" si="1"/>
        <v>7.5268817204299466E-3</v>
      </c>
    </row>
    <row r="77" spans="1:7" x14ac:dyDescent="0.25">
      <c r="A77" s="1">
        <v>43573</v>
      </c>
      <c r="B77">
        <v>9.34</v>
      </c>
      <c r="C77">
        <v>9.5</v>
      </c>
      <c r="D77">
        <v>9.34</v>
      </c>
      <c r="E77">
        <v>9.49</v>
      </c>
      <c r="F77">
        <v>62800</v>
      </c>
      <c r="G77" s="5">
        <f t="shared" si="1"/>
        <v>1.2806830309498507E-2</v>
      </c>
    </row>
    <row r="78" spans="1:7" x14ac:dyDescent="0.25">
      <c r="A78" s="1">
        <v>43577</v>
      </c>
      <c r="B78">
        <v>9.5</v>
      </c>
      <c r="C78">
        <v>9.51</v>
      </c>
      <c r="D78">
        <v>9.36</v>
      </c>
      <c r="E78">
        <v>9.4600000000000009</v>
      </c>
      <c r="F78">
        <v>29100</v>
      </c>
      <c r="G78" s="5">
        <f t="shared" si="1"/>
        <v>-3.1612223393044634E-3</v>
      </c>
    </row>
    <row r="79" spans="1:7" x14ac:dyDescent="0.25">
      <c r="A79" s="1">
        <v>43578</v>
      </c>
      <c r="B79">
        <v>9.41</v>
      </c>
      <c r="C79">
        <v>9.58</v>
      </c>
      <c r="D79">
        <v>9.41</v>
      </c>
      <c r="E79">
        <v>9.52</v>
      </c>
      <c r="F79">
        <v>92000</v>
      </c>
      <c r="G79" s="5">
        <f t="shared" si="1"/>
        <v>6.3424947145876024E-3</v>
      </c>
    </row>
    <row r="80" spans="1:7" x14ac:dyDescent="0.25">
      <c r="A80" s="1">
        <v>43579</v>
      </c>
      <c r="B80">
        <v>9.5</v>
      </c>
      <c r="C80">
        <v>9.58</v>
      </c>
      <c r="D80">
        <v>9.48</v>
      </c>
      <c r="E80">
        <v>9.5500000000000007</v>
      </c>
      <c r="F80">
        <v>22700</v>
      </c>
      <c r="G80" s="5">
        <f t="shared" si="1"/>
        <v>3.1512605042018004E-3</v>
      </c>
    </row>
    <row r="81" spans="1:7" x14ac:dyDescent="0.25">
      <c r="A81" s="1">
        <v>43580</v>
      </c>
      <c r="B81">
        <v>9.5399999999999991</v>
      </c>
      <c r="C81">
        <v>9.5500000000000007</v>
      </c>
      <c r="D81">
        <v>9.5</v>
      </c>
      <c r="E81">
        <v>9.5</v>
      </c>
      <c r="F81">
        <v>25100</v>
      </c>
      <c r="G81" s="5">
        <f t="shared" si="1"/>
        <v>-5.2356020942409117E-3</v>
      </c>
    </row>
    <row r="82" spans="1:7" x14ac:dyDescent="0.25">
      <c r="A82" s="1">
        <v>43581</v>
      </c>
      <c r="B82">
        <v>9.51</v>
      </c>
      <c r="C82">
        <v>9.5299999999999994</v>
      </c>
      <c r="D82">
        <v>9.44</v>
      </c>
      <c r="E82">
        <v>9.4499999999999993</v>
      </c>
      <c r="F82">
        <v>41400</v>
      </c>
      <c r="G82" s="5">
        <f t="shared" si="1"/>
        <v>-5.2631578947369166E-3</v>
      </c>
    </row>
    <row r="83" spans="1:7" x14ac:dyDescent="0.25">
      <c r="A83" s="1">
        <v>43584</v>
      </c>
      <c r="B83">
        <v>9.4</v>
      </c>
      <c r="C83">
        <v>9.5500000000000007</v>
      </c>
      <c r="D83">
        <v>9.3000000000000007</v>
      </c>
      <c r="E83">
        <v>9.5</v>
      </c>
      <c r="F83">
        <v>45500</v>
      </c>
      <c r="G83" s="5">
        <f t="shared" si="1"/>
        <v>5.2910052910053662E-3</v>
      </c>
    </row>
    <row r="84" spans="1:7" x14ac:dyDescent="0.25">
      <c r="A84" s="1">
        <v>43585</v>
      </c>
      <c r="B84">
        <v>9.48</v>
      </c>
      <c r="C84">
        <v>9.5</v>
      </c>
      <c r="D84">
        <v>9.43</v>
      </c>
      <c r="E84">
        <v>9.4600000000000009</v>
      </c>
      <c r="F84">
        <v>17600</v>
      </c>
      <c r="G84" s="5">
        <f t="shared" si="1"/>
        <v>-4.2105263157893843E-3</v>
      </c>
    </row>
    <row r="85" spans="1:7" x14ac:dyDescent="0.25">
      <c r="A85" s="1">
        <v>43586</v>
      </c>
      <c r="B85">
        <v>9.4</v>
      </c>
      <c r="C85">
        <v>9.51</v>
      </c>
      <c r="D85">
        <v>9.32</v>
      </c>
      <c r="E85">
        <v>9.4</v>
      </c>
      <c r="F85">
        <v>14900</v>
      </c>
      <c r="G85" s="5">
        <f t="shared" si="1"/>
        <v>-6.3424947145877897E-3</v>
      </c>
    </row>
    <row r="86" spans="1:7" x14ac:dyDescent="0.25">
      <c r="A86" s="1">
        <v>43587</v>
      </c>
      <c r="B86">
        <v>9.3800000000000008</v>
      </c>
      <c r="C86">
        <v>9.44</v>
      </c>
      <c r="D86">
        <v>9.3000000000000007</v>
      </c>
      <c r="E86">
        <v>9.35</v>
      </c>
      <c r="F86">
        <v>28500</v>
      </c>
      <c r="G86" s="5">
        <f t="shared" si="1"/>
        <v>-5.3191489361702881E-3</v>
      </c>
    </row>
    <row r="87" spans="1:7" x14ac:dyDescent="0.25">
      <c r="A87" s="1">
        <v>43588</v>
      </c>
      <c r="B87">
        <v>9.3000000000000007</v>
      </c>
      <c r="C87">
        <v>9.49</v>
      </c>
      <c r="D87">
        <v>9.3000000000000007</v>
      </c>
      <c r="E87">
        <v>9.48</v>
      </c>
      <c r="F87">
        <v>18300</v>
      </c>
      <c r="G87" s="5">
        <f t="shared" si="1"/>
        <v>1.3903743315508105E-2</v>
      </c>
    </row>
    <row r="88" spans="1:7" x14ac:dyDescent="0.25">
      <c r="A88" s="1">
        <v>43591</v>
      </c>
      <c r="B88">
        <v>9.33</v>
      </c>
      <c r="C88">
        <v>9.43</v>
      </c>
      <c r="D88">
        <v>9.18</v>
      </c>
      <c r="E88">
        <v>9.18</v>
      </c>
      <c r="F88">
        <v>49400</v>
      </c>
      <c r="G88" s="5">
        <f t="shared" si="1"/>
        <v>-3.1645569620253236E-2</v>
      </c>
    </row>
    <row r="89" spans="1:7" x14ac:dyDescent="0.25">
      <c r="A89" s="1">
        <v>43592</v>
      </c>
      <c r="B89">
        <v>9.18</v>
      </c>
      <c r="C89">
        <v>9.64</v>
      </c>
      <c r="D89">
        <v>9.18</v>
      </c>
      <c r="E89">
        <v>9.27</v>
      </c>
      <c r="F89">
        <v>32800</v>
      </c>
      <c r="G89" s="5">
        <f t="shared" si="1"/>
        <v>9.8039215686274352E-3</v>
      </c>
    </row>
    <row r="90" spans="1:7" x14ac:dyDescent="0.25">
      <c r="A90" s="1">
        <v>43593</v>
      </c>
      <c r="B90">
        <v>9.35</v>
      </c>
      <c r="C90">
        <v>9.35</v>
      </c>
      <c r="D90">
        <v>9.18</v>
      </c>
      <c r="E90">
        <v>9.18</v>
      </c>
      <c r="F90">
        <v>12800</v>
      </c>
      <c r="G90" s="5">
        <f t="shared" si="1"/>
        <v>-9.7087378640776552E-3</v>
      </c>
    </row>
    <row r="91" spans="1:7" x14ac:dyDescent="0.25">
      <c r="A91" s="1">
        <v>43594</v>
      </c>
      <c r="B91">
        <v>9.48</v>
      </c>
      <c r="C91">
        <v>9.56</v>
      </c>
      <c r="D91">
        <v>9.1999999999999993</v>
      </c>
      <c r="E91">
        <v>9.56</v>
      </c>
      <c r="F91">
        <v>45100</v>
      </c>
      <c r="G91" s="5">
        <f t="shared" si="1"/>
        <v>4.1394335511982655E-2</v>
      </c>
    </row>
    <row r="92" spans="1:7" x14ac:dyDescent="0.25">
      <c r="A92" s="1">
        <v>43595</v>
      </c>
      <c r="B92">
        <v>9.51</v>
      </c>
      <c r="C92">
        <v>9.52</v>
      </c>
      <c r="D92">
        <v>9.51</v>
      </c>
      <c r="E92">
        <v>9.52</v>
      </c>
      <c r="F92">
        <v>4900</v>
      </c>
      <c r="G92" s="5">
        <f t="shared" si="1"/>
        <v>-4.1841004184101386E-3</v>
      </c>
    </row>
    <row r="93" spans="1:7" x14ac:dyDescent="0.25">
      <c r="A93" s="1">
        <v>43598</v>
      </c>
      <c r="B93">
        <v>9.4499999999999993</v>
      </c>
      <c r="C93">
        <v>9.48</v>
      </c>
      <c r="D93">
        <v>9.3699999999999992</v>
      </c>
      <c r="E93">
        <v>9.4600000000000009</v>
      </c>
      <c r="F93">
        <v>11000</v>
      </c>
      <c r="G93" s="5">
        <f t="shared" si="1"/>
        <v>-6.3025210084032271E-3</v>
      </c>
    </row>
    <row r="94" spans="1:7" x14ac:dyDescent="0.25">
      <c r="A94" s="1">
        <v>43599</v>
      </c>
      <c r="B94">
        <v>9.49</v>
      </c>
      <c r="C94">
        <v>9.52</v>
      </c>
      <c r="D94">
        <v>9.4600000000000009</v>
      </c>
      <c r="E94">
        <v>9.51</v>
      </c>
      <c r="F94">
        <v>46100</v>
      </c>
      <c r="G94" s="5">
        <f t="shared" si="1"/>
        <v>5.2854122621563355E-3</v>
      </c>
    </row>
    <row r="95" spans="1:7" x14ac:dyDescent="0.25">
      <c r="A95" s="1">
        <v>43600</v>
      </c>
      <c r="B95">
        <v>9.42</v>
      </c>
      <c r="C95">
        <v>9.66</v>
      </c>
      <c r="D95">
        <v>9.42</v>
      </c>
      <c r="E95">
        <v>9.5399999999999991</v>
      </c>
      <c r="F95">
        <v>36900</v>
      </c>
      <c r="G95" s="5">
        <f t="shared" si="1"/>
        <v>3.1545741324920462E-3</v>
      </c>
    </row>
    <row r="96" spans="1:7" x14ac:dyDescent="0.25">
      <c r="A96" s="1">
        <v>43601</v>
      </c>
      <c r="B96">
        <v>9.5500000000000007</v>
      </c>
      <c r="C96">
        <v>9.64</v>
      </c>
      <c r="D96">
        <v>9.5299999999999994</v>
      </c>
      <c r="E96">
        <v>9.57</v>
      </c>
      <c r="F96">
        <v>126000</v>
      </c>
      <c r="G96" s="5">
        <f t="shared" si="1"/>
        <v>3.1446540880504339E-3</v>
      </c>
    </row>
    <row r="97" spans="1:7" x14ac:dyDescent="0.25">
      <c r="A97" s="1">
        <v>43602</v>
      </c>
      <c r="B97">
        <v>9.59</v>
      </c>
      <c r="C97">
        <v>9.6999999999999993</v>
      </c>
      <c r="D97">
        <v>9.51</v>
      </c>
      <c r="E97">
        <v>9.51</v>
      </c>
      <c r="F97">
        <v>48800</v>
      </c>
      <c r="G97" s="5">
        <f t="shared" si="1"/>
        <v>-6.26959247648908E-3</v>
      </c>
    </row>
    <row r="98" spans="1:7" x14ac:dyDescent="0.25">
      <c r="A98" s="1">
        <v>43605</v>
      </c>
      <c r="B98">
        <v>9.42</v>
      </c>
      <c r="C98">
        <v>9.42</v>
      </c>
      <c r="D98">
        <v>9.19</v>
      </c>
      <c r="E98">
        <v>9.23</v>
      </c>
      <c r="F98">
        <v>29900</v>
      </c>
      <c r="G98" s="5">
        <f t="shared" si="1"/>
        <v>-2.9442691903259662E-2</v>
      </c>
    </row>
    <row r="99" spans="1:7" x14ac:dyDescent="0.25">
      <c r="A99" s="1">
        <v>43606</v>
      </c>
      <c r="B99">
        <v>9.1999999999999993</v>
      </c>
      <c r="C99">
        <v>9.3800000000000008</v>
      </c>
      <c r="D99">
        <v>9.19</v>
      </c>
      <c r="E99">
        <v>9.2100000000000009</v>
      </c>
      <c r="F99">
        <v>45800</v>
      </c>
      <c r="G99" s="5">
        <f t="shared" si="1"/>
        <v>-2.1668472372697264E-3</v>
      </c>
    </row>
    <row r="100" spans="1:7" x14ac:dyDescent="0.25">
      <c r="A100" s="1">
        <v>43607</v>
      </c>
      <c r="B100">
        <v>9.1999999999999993</v>
      </c>
      <c r="C100">
        <v>9.26</v>
      </c>
      <c r="D100">
        <v>8.9</v>
      </c>
      <c r="E100">
        <v>8.9600000000000009</v>
      </c>
      <c r="F100">
        <v>67000</v>
      </c>
      <c r="G100" s="5">
        <f t="shared" si="1"/>
        <v>-2.7144408251900107E-2</v>
      </c>
    </row>
    <row r="101" spans="1:7" x14ac:dyDescent="0.25">
      <c r="A101" s="1">
        <v>43608</v>
      </c>
      <c r="B101">
        <v>8.91</v>
      </c>
      <c r="C101">
        <v>9.1999999999999993</v>
      </c>
      <c r="D101">
        <v>8.4</v>
      </c>
      <c r="E101">
        <v>8.4499999999999993</v>
      </c>
      <c r="F101">
        <v>32900</v>
      </c>
      <c r="G101" s="5">
        <f t="shared" si="1"/>
        <v>-5.691964285714303E-2</v>
      </c>
    </row>
    <row r="102" spans="1:7" x14ac:dyDescent="0.25">
      <c r="A102" s="1">
        <v>43609</v>
      </c>
      <c r="B102">
        <v>8.5</v>
      </c>
      <c r="C102">
        <v>9.58</v>
      </c>
      <c r="D102">
        <v>8.4499999999999993</v>
      </c>
      <c r="E102">
        <v>8.49</v>
      </c>
      <c r="F102">
        <v>44600</v>
      </c>
      <c r="G102" s="5">
        <f t="shared" si="1"/>
        <v>4.7337278106509969E-3</v>
      </c>
    </row>
    <row r="103" spans="1:7" x14ac:dyDescent="0.25">
      <c r="A103" s="1">
        <v>43613</v>
      </c>
      <c r="B103">
        <v>8.8800000000000008</v>
      </c>
      <c r="C103">
        <v>8.8800000000000008</v>
      </c>
      <c r="D103">
        <v>7.69</v>
      </c>
      <c r="E103">
        <v>8.32</v>
      </c>
      <c r="F103">
        <v>46000</v>
      </c>
      <c r="G103" s="5">
        <f t="shared" si="1"/>
        <v>-2.0023557126030614E-2</v>
      </c>
    </row>
    <row r="104" spans="1:7" x14ac:dyDescent="0.25">
      <c r="A104" s="1">
        <v>43614</v>
      </c>
      <c r="B104">
        <v>8.2799999999999994</v>
      </c>
      <c r="C104">
        <v>8.2799999999999994</v>
      </c>
      <c r="D104">
        <v>8.08</v>
      </c>
      <c r="E104">
        <v>8.08</v>
      </c>
      <c r="F104">
        <v>63100</v>
      </c>
      <c r="G104" s="5">
        <f t="shared" si="1"/>
        <v>-2.8846153846153872E-2</v>
      </c>
    </row>
    <row r="105" spans="1:7" x14ac:dyDescent="0.25">
      <c r="A105" s="1">
        <v>43615</v>
      </c>
      <c r="B105">
        <v>8.09</v>
      </c>
      <c r="C105">
        <v>8.09</v>
      </c>
      <c r="D105">
        <v>7.71</v>
      </c>
      <c r="E105">
        <v>7.99</v>
      </c>
      <c r="F105">
        <v>23500</v>
      </c>
      <c r="G105" s="5">
        <f t="shared" si="1"/>
        <v>-1.1138613861386121E-2</v>
      </c>
    </row>
    <row r="106" spans="1:7" x14ac:dyDescent="0.25">
      <c r="A106" s="1">
        <v>43616</v>
      </c>
      <c r="B106">
        <v>7.93</v>
      </c>
      <c r="C106">
        <v>8.42</v>
      </c>
      <c r="D106">
        <v>7.71</v>
      </c>
      <c r="E106">
        <v>7.8</v>
      </c>
      <c r="F106">
        <v>32700</v>
      </c>
      <c r="G106" s="5">
        <f t="shared" si="1"/>
        <v>-2.3779724655819824E-2</v>
      </c>
    </row>
    <row r="107" spans="1:7" x14ac:dyDescent="0.25">
      <c r="A107" s="1">
        <v>43619</v>
      </c>
      <c r="B107">
        <v>8</v>
      </c>
      <c r="C107">
        <v>8.09</v>
      </c>
      <c r="D107">
        <v>7.8</v>
      </c>
      <c r="E107">
        <v>7.99</v>
      </c>
      <c r="F107">
        <v>22800</v>
      </c>
      <c r="G107" s="5">
        <f t="shared" si="1"/>
        <v>2.4358974358974411E-2</v>
      </c>
    </row>
    <row r="108" spans="1:7" x14ac:dyDescent="0.25">
      <c r="A108" s="1">
        <v>43620</v>
      </c>
      <c r="B108">
        <v>8</v>
      </c>
      <c r="C108">
        <v>8.67</v>
      </c>
      <c r="D108">
        <v>8</v>
      </c>
      <c r="E108">
        <v>8.14</v>
      </c>
      <c r="F108">
        <v>16900</v>
      </c>
      <c r="G108" s="5">
        <f t="shared" si="1"/>
        <v>1.8773466833541971E-2</v>
      </c>
    </row>
    <row r="109" spans="1:7" x14ac:dyDescent="0.25">
      <c r="A109" s="1">
        <v>43621</v>
      </c>
      <c r="B109">
        <v>8.17</v>
      </c>
      <c r="C109">
        <v>8.77</v>
      </c>
      <c r="D109">
        <v>8.17</v>
      </c>
      <c r="E109">
        <v>8.68</v>
      </c>
      <c r="F109">
        <v>28000</v>
      </c>
      <c r="G109" s="5">
        <f t="shared" si="1"/>
        <v>6.6339066339066236E-2</v>
      </c>
    </row>
    <row r="110" spans="1:7" x14ac:dyDescent="0.25">
      <c r="A110" s="1">
        <v>43622</v>
      </c>
      <c r="B110">
        <v>8.59</v>
      </c>
      <c r="C110">
        <v>9.09</v>
      </c>
      <c r="D110">
        <v>8.36</v>
      </c>
      <c r="E110">
        <v>8.4499999999999993</v>
      </c>
      <c r="F110">
        <v>54100</v>
      </c>
      <c r="G110" s="5">
        <f t="shared" si="1"/>
        <v>-2.6497695852534611E-2</v>
      </c>
    </row>
    <row r="111" spans="1:7" x14ac:dyDescent="0.25">
      <c r="A111" s="1">
        <v>43623</v>
      </c>
      <c r="B111">
        <v>8.76</v>
      </c>
      <c r="C111">
        <v>9.18</v>
      </c>
      <c r="D111">
        <v>8.52</v>
      </c>
      <c r="E111">
        <v>8.59</v>
      </c>
      <c r="F111">
        <v>13500</v>
      </c>
      <c r="G111" s="5">
        <f t="shared" si="1"/>
        <v>1.6568047337278177E-2</v>
      </c>
    </row>
    <row r="112" spans="1:7" x14ac:dyDescent="0.25">
      <c r="A112" s="1">
        <v>43626</v>
      </c>
      <c r="B112">
        <v>9.08</v>
      </c>
      <c r="C112">
        <v>9.08</v>
      </c>
      <c r="D112">
        <v>8.6300000000000008</v>
      </c>
      <c r="E112">
        <v>8.74</v>
      </c>
      <c r="F112">
        <v>8000</v>
      </c>
      <c r="G112" s="5">
        <f t="shared" si="1"/>
        <v>1.7462165308498295E-2</v>
      </c>
    </row>
    <row r="113" spans="1:7" x14ac:dyDescent="0.25">
      <c r="A113" s="1">
        <v>43627</v>
      </c>
      <c r="B113">
        <v>8.92</v>
      </c>
      <c r="C113">
        <v>9.2100000000000009</v>
      </c>
      <c r="D113">
        <v>8.76</v>
      </c>
      <c r="E113">
        <v>9.14</v>
      </c>
      <c r="F113">
        <v>29800</v>
      </c>
      <c r="G113" s="5">
        <f t="shared" si="1"/>
        <v>4.5766590389016058E-2</v>
      </c>
    </row>
    <row r="114" spans="1:7" x14ac:dyDescent="0.25">
      <c r="A114" s="1">
        <v>43628</v>
      </c>
      <c r="B114">
        <v>9.0500000000000007</v>
      </c>
      <c r="C114">
        <v>9.1300000000000008</v>
      </c>
      <c r="D114">
        <v>8.5399999999999991</v>
      </c>
      <c r="E114">
        <v>8.9700000000000006</v>
      </c>
      <c r="F114">
        <v>40300</v>
      </c>
      <c r="G114" s="5">
        <f t="shared" si="1"/>
        <v>-1.8599562363238502E-2</v>
      </c>
    </row>
    <row r="115" spans="1:7" x14ac:dyDescent="0.25">
      <c r="A115" s="1">
        <v>43629</v>
      </c>
      <c r="B115">
        <v>9.08</v>
      </c>
      <c r="C115">
        <v>9.4600000000000009</v>
      </c>
      <c r="D115">
        <v>9</v>
      </c>
      <c r="E115">
        <v>9.44</v>
      </c>
      <c r="F115">
        <v>8600</v>
      </c>
      <c r="G115" s="5">
        <f t="shared" si="1"/>
        <v>5.2396878483834876E-2</v>
      </c>
    </row>
    <row r="116" spans="1:7" x14ac:dyDescent="0.25">
      <c r="A116" s="1">
        <v>43630</v>
      </c>
      <c r="B116">
        <v>9.42</v>
      </c>
      <c r="C116">
        <v>9.42</v>
      </c>
      <c r="D116">
        <v>9.07</v>
      </c>
      <c r="E116">
        <v>9.2100000000000009</v>
      </c>
      <c r="F116">
        <v>11100</v>
      </c>
      <c r="G116" s="5">
        <f t="shared" si="1"/>
        <v>-2.4364406779660876E-2</v>
      </c>
    </row>
    <row r="117" spans="1:7" x14ac:dyDescent="0.25">
      <c r="A117" s="1">
        <v>43633</v>
      </c>
      <c r="B117">
        <v>9.17</v>
      </c>
      <c r="C117">
        <v>9.19</v>
      </c>
      <c r="D117">
        <v>8.67</v>
      </c>
      <c r="E117">
        <v>8.74</v>
      </c>
      <c r="F117">
        <v>16300</v>
      </c>
      <c r="G117" s="5">
        <f t="shared" si="1"/>
        <v>-5.1031487513572268E-2</v>
      </c>
    </row>
    <row r="118" spans="1:7" x14ac:dyDescent="0.25">
      <c r="A118" s="1">
        <v>43634</v>
      </c>
      <c r="B118">
        <v>9.1</v>
      </c>
      <c r="C118">
        <v>9.4499999999999993</v>
      </c>
      <c r="D118">
        <v>8.7100000000000009</v>
      </c>
      <c r="E118">
        <v>9.1999999999999993</v>
      </c>
      <c r="F118">
        <v>23000</v>
      </c>
      <c r="G118" s="5">
        <f t="shared" si="1"/>
        <v>5.2631578947368314E-2</v>
      </c>
    </row>
    <row r="119" spans="1:7" x14ac:dyDescent="0.25">
      <c r="A119" s="1">
        <v>43635</v>
      </c>
      <c r="B119">
        <v>9.0500000000000007</v>
      </c>
      <c r="C119">
        <v>9.2799999999999994</v>
      </c>
      <c r="D119">
        <v>9</v>
      </c>
      <c r="E119">
        <v>9.26</v>
      </c>
      <c r="F119">
        <v>12600</v>
      </c>
      <c r="G119" s="5">
        <f t="shared" si="1"/>
        <v>6.5217391304348369E-3</v>
      </c>
    </row>
    <row r="120" spans="1:7" x14ac:dyDescent="0.25">
      <c r="A120" s="1">
        <v>43636</v>
      </c>
      <c r="B120">
        <v>9.3699999999999992</v>
      </c>
      <c r="C120">
        <v>9.43</v>
      </c>
      <c r="D120">
        <v>9</v>
      </c>
      <c r="E120">
        <v>9.3800000000000008</v>
      </c>
      <c r="F120">
        <v>19600</v>
      </c>
      <c r="G120" s="5">
        <f t="shared" si="1"/>
        <v>1.2958963282937472E-2</v>
      </c>
    </row>
    <row r="121" spans="1:7" x14ac:dyDescent="0.25">
      <c r="A121" s="1">
        <v>43637</v>
      </c>
      <c r="B121">
        <v>9.2799999999999994</v>
      </c>
      <c r="C121">
        <v>9.39</v>
      </c>
      <c r="D121">
        <v>9.1300000000000008</v>
      </c>
      <c r="E121">
        <v>9.18</v>
      </c>
      <c r="F121">
        <v>41200</v>
      </c>
      <c r="G121" s="5">
        <f t="shared" si="1"/>
        <v>-2.1321961620469194E-2</v>
      </c>
    </row>
    <row r="122" spans="1:7" x14ac:dyDescent="0.25">
      <c r="A122" s="1">
        <v>43640</v>
      </c>
      <c r="B122">
        <v>9.18</v>
      </c>
      <c r="C122">
        <v>9.3000000000000007</v>
      </c>
      <c r="D122">
        <v>8.7799999999999994</v>
      </c>
      <c r="E122">
        <v>8.9700000000000006</v>
      </c>
      <c r="F122">
        <v>7500</v>
      </c>
      <c r="G122" s="5">
        <f t="shared" si="1"/>
        <v>-2.2875816993463954E-2</v>
      </c>
    </row>
    <row r="123" spans="1:7" x14ac:dyDescent="0.25">
      <c r="A123" s="1">
        <v>43641</v>
      </c>
      <c r="B123">
        <v>9.34</v>
      </c>
      <c r="C123">
        <v>9.34</v>
      </c>
      <c r="D123">
        <v>8.86</v>
      </c>
      <c r="E123">
        <v>9.15</v>
      </c>
      <c r="F123">
        <v>15800</v>
      </c>
      <c r="G123" s="5">
        <f t="shared" si="1"/>
        <v>2.0066889632106989E-2</v>
      </c>
    </row>
    <row r="124" spans="1:7" x14ac:dyDescent="0.25">
      <c r="A124" s="1">
        <v>43642</v>
      </c>
      <c r="B124">
        <v>9.09</v>
      </c>
      <c r="C124">
        <v>9.52</v>
      </c>
      <c r="D124">
        <v>9.01</v>
      </c>
      <c r="E124">
        <v>9.24</v>
      </c>
      <c r="F124">
        <v>25700</v>
      </c>
      <c r="G124" s="5">
        <f t="shared" si="1"/>
        <v>9.8360655737704753E-3</v>
      </c>
    </row>
    <row r="125" spans="1:7" x14ac:dyDescent="0.25">
      <c r="A125" s="1">
        <v>43643</v>
      </c>
      <c r="B125">
        <v>9.0399999999999991</v>
      </c>
      <c r="C125">
        <v>9.4</v>
      </c>
      <c r="D125">
        <v>9.0399999999999991</v>
      </c>
      <c r="E125">
        <v>9.2100000000000009</v>
      </c>
      <c r="F125">
        <v>29400</v>
      </c>
      <c r="G125" s="5">
        <f t="shared" si="1"/>
        <v>-3.2467532467531776E-3</v>
      </c>
    </row>
    <row r="126" spans="1:7" x14ac:dyDescent="0.25">
      <c r="A126" s="1">
        <v>43644</v>
      </c>
      <c r="B126">
        <v>9.14</v>
      </c>
      <c r="C126">
        <v>9.4700000000000006</v>
      </c>
      <c r="D126">
        <v>8.9499999999999993</v>
      </c>
      <c r="E126">
        <v>9.4600000000000009</v>
      </c>
      <c r="F126">
        <v>82000</v>
      </c>
      <c r="G126" s="5">
        <f t="shared" si="1"/>
        <v>2.7144408251900107E-2</v>
      </c>
    </row>
    <row r="127" spans="1:7" x14ac:dyDescent="0.25">
      <c r="A127" s="1">
        <v>43647</v>
      </c>
      <c r="B127">
        <v>9.44</v>
      </c>
      <c r="C127">
        <v>9.6</v>
      </c>
      <c r="D127">
        <v>9.33</v>
      </c>
      <c r="E127">
        <v>9.49</v>
      </c>
      <c r="F127">
        <v>44600</v>
      </c>
      <c r="G127" s="5">
        <f t="shared" si="1"/>
        <v>3.1712473572938012E-3</v>
      </c>
    </row>
    <row r="128" spans="1:7" x14ac:dyDescent="0.25">
      <c r="A128" s="1">
        <v>43648</v>
      </c>
      <c r="B128">
        <v>9.32</v>
      </c>
      <c r="C128">
        <v>10.199999999999999</v>
      </c>
      <c r="D128">
        <v>9.31</v>
      </c>
      <c r="E128">
        <v>10.1</v>
      </c>
      <c r="F128">
        <v>25400</v>
      </c>
      <c r="G128" s="5">
        <f t="shared" si="1"/>
        <v>6.4278187565858735E-2</v>
      </c>
    </row>
    <row r="129" spans="1:7" x14ac:dyDescent="0.25">
      <c r="A129" s="1">
        <v>43649</v>
      </c>
      <c r="B129">
        <v>9.6</v>
      </c>
      <c r="C129">
        <v>10.050000000000001</v>
      </c>
      <c r="D129">
        <v>9.6</v>
      </c>
      <c r="E129">
        <v>10</v>
      </c>
      <c r="F129">
        <v>3300</v>
      </c>
      <c r="G129" s="5">
        <f t="shared" si="1"/>
        <v>-9.9009900990098664E-3</v>
      </c>
    </row>
    <row r="130" spans="1:7" x14ac:dyDescent="0.25">
      <c r="A130" s="1">
        <v>43651</v>
      </c>
      <c r="B130">
        <v>9.9700000000000006</v>
      </c>
      <c r="C130">
        <v>9.9700000000000006</v>
      </c>
      <c r="D130">
        <v>9.2799999999999994</v>
      </c>
      <c r="E130">
        <v>9.76</v>
      </c>
      <c r="F130">
        <v>16800</v>
      </c>
      <c r="G130" s="5">
        <f t="shared" si="1"/>
        <v>-2.4000000000000021E-2</v>
      </c>
    </row>
    <row r="131" spans="1:7" x14ac:dyDescent="0.25">
      <c r="A131" s="1">
        <v>43654</v>
      </c>
      <c r="B131">
        <v>9.66</v>
      </c>
      <c r="C131">
        <v>9.9</v>
      </c>
      <c r="D131">
        <v>9.66</v>
      </c>
      <c r="E131">
        <v>9.85</v>
      </c>
      <c r="F131">
        <v>13600</v>
      </c>
      <c r="G131" s="5">
        <f t="shared" si="1"/>
        <v>9.221311475409822E-3</v>
      </c>
    </row>
    <row r="132" spans="1:7" x14ac:dyDescent="0.25">
      <c r="A132" s="1">
        <v>43655</v>
      </c>
      <c r="B132">
        <v>9.93</v>
      </c>
      <c r="C132">
        <v>9.9499999999999993</v>
      </c>
      <c r="D132">
        <v>9.85</v>
      </c>
      <c r="E132">
        <v>9.9499999999999993</v>
      </c>
      <c r="F132">
        <v>17000</v>
      </c>
      <c r="G132" s="5">
        <f t="shared" ref="G132:G195" si="2">(E132-E131)/E131</f>
        <v>1.0152284263959355E-2</v>
      </c>
    </row>
    <row r="133" spans="1:7" x14ac:dyDescent="0.25">
      <c r="A133" s="1">
        <v>43656</v>
      </c>
      <c r="B133">
        <v>10</v>
      </c>
      <c r="C133">
        <v>10.050000000000001</v>
      </c>
      <c r="D133">
        <v>9.98</v>
      </c>
      <c r="E133">
        <v>10</v>
      </c>
      <c r="F133">
        <v>7800</v>
      </c>
      <c r="G133" s="5">
        <f t="shared" si="2"/>
        <v>5.0251256281407756E-3</v>
      </c>
    </row>
    <row r="134" spans="1:7" x14ac:dyDescent="0.25">
      <c r="A134" s="1">
        <v>43657</v>
      </c>
      <c r="B134">
        <v>9.8699999999999992</v>
      </c>
      <c r="C134">
        <v>10.029999999999999</v>
      </c>
      <c r="D134">
        <v>9.85</v>
      </c>
      <c r="E134">
        <v>10.029999999999999</v>
      </c>
      <c r="F134">
        <v>4200</v>
      </c>
      <c r="G134" s="5">
        <f t="shared" si="2"/>
        <v>2.9999999999999359E-3</v>
      </c>
    </row>
    <row r="135" spans="1:7" x14ac:dyDescent="0.25">
      <c r="A135" s="1">
        <v>43658</v>
      </c>
      <c r="B135">
        <v>9.9499999999999993</v>
      </c>
      <c r="C135">
        <v>10.050000000000001</v>
      </c>
      <c r="D135">
        <v>9.82</v>
      </c>
      <c r="E135">
        <v>9.93</v>
      </c>
      <c r="F135">
        <v>10600</v>
      </c>
      <c r="G135" s="5">
        <f t="shared" si="2"/>
        <v>-9.9700897308075426E-3</v>
      </c>
    </row>
    <row r="136" spans="1:7" x14ac:dyDescent="0.25">
      <c r="A136" s="1">
        <v>43661</v>
      </c>
      <c r="B136">
        <v>9.91</v>
      </c>
      <c r="C136">
        <v>10.029999999999999</v>
      </c>
      <c r="D136">
        <v>9.91</v>
      </c>
      <c r="E136">
        <v>10.029999999999999</v>
      </c>
      <c r="F136">
        <v>14700</v>
      </c>
      <c r="G136" s="5">
        <f t="shared" si="2"/>
        <v>1.007049345417922E-2</v>
      </c>
    </row>
    <row r="137" spans="1:7" x14ac:dyDescent="0.25">
      <c r="A137" s="1">
        <v>43662</v>
      </c>
      <c r="B137">
        <v>10</v>
      </c>
      <c r="C137">
        <v>10.07</v>
      </c>
      <c r="D137">
        <v>9.91</v>
      </c>
      <c r="E137">
        <v>9.91</v>
      </c>
      <c r="F137">
        <v>11100</v>
      </c>
      <c r="G137" s="5">
        <f t="shared" si="2"/>
        <v>-1.1964107676969015E-2</v>
      </c>
    </row>
    <row r="138" spans="1:7" x14ac:dyDescent="0.25">
      <c r="A138" s="1">
        <v>43663</v>
      </c>
      <c r="B138">
        <v>10.02</v>
      </c>
      <c r="C138">
        <v>10.02</v>
      </c>
      <c r="D138">
        <v>9.91</v>
      </c>
      <c r="E138">
        <v>9.9700000000000006</v>
      </c>
      <c r="F138">
        <v>3700</v>
      </c>
      <c r="G138" s="5">
        <f t="shared" si="2"/>
        <v>6.0544904137235615E-3</v>
      </c>
    </row>
    <row r="139" spans="1:7" x14ac:dyDescent="0.25">
      <c r="A139" s="1">
        <v>43664</v>
      </c>
      <c r="B139">
        <v>9.9700000000000006</v>
      </c>
      <c r="C139">
        <v>10.02</v>
      </c>
      <c r="D139">
        <v>9.65</v>
      </c>
      <c r="E139">
        <v>9.7100000000000009</v>
      </c>
      <c r="F139">
        <v>15500</v>
      </c>
      <c r="G139" s="5">
        <f t="shared" si="2"/>
        <v>-2.6078234704112312E-2</v>
      </c>
    </row>
    <row r="140" spans="1:7" x14ac:dyDescent="0.25">
      <c r="A140" s="1">
        <v>43665</v>
      </c>
      <c r="B140">
        <v>9.6300000000000008</v>
      </c>
      <c r="C140">
        <v>9.65</v>
      </c>
      <c r="D140">
        <v>9.26</v>
      </c>
      <c r="E140">
        <v>9.52</v>
      </c>
      <c r="F140">
        <v>15900</v>
      </c>
      <c r="G140" s="5">
        <f t="shared" si="2"/>
        <v>-1.9567456230690141E-2</v>
      </c>
    </row>
    <row r="141" spans="1:7" x14ac:dyDescent="0.25">
      <c r="A141" s="1">
        <v>43668</v>
      </c>
      <c r="B141">
        <v>9.51</v>
      </c>
      <c r="C141">
        <v>9.52</v>
      </c>
      <c r="D141">
        <v>9.14</v>
      </c>
      <c r="E141">
        <v>9.5</v>
      </c>
      <c r="F141">
        <v>13300</v>
      </c>
      <c r="G141" s="5">
        <f t="shared" si="2"/>
        <v>-2.100840336134409E-3</v>
      </c>
    </row>
    <row r="142" spans="1:7" x14ac:dyDescent="0.25">
      <c r="A142" s="1">
        <v>43669</v>
      </c>
      <c r="B142">
        <v>9.43</v>
      </c>
      <c r="C142">
        <v>9.43</v>
      </c>
      <c r="D142">
        <v>9.11</v>
      </c>
      <c r="E142">
        <v>9.2799999999999994</v>
      </c>
      <c r="F142">
        <v>50000</v>
      </c>
      <c r="G142" s="5">
        <f t="shared" si="2"/>
        <v>-2.3157894736842172E-2</v>
      </c>
    </row>
    <row r="143" spans="1:7" x14ac:dyDescent="0.25">
      <c r="A143" s="1">
        <v>43670</v>
      </c>
      <c r="B143">
        <v>9.19</v>
      </c>
      <c r="C143">
        <v>9.31</v>
      </c>
      <c r="D143">
        <v>8.84</v>
      </c>
      <c r="E143">
        <v>9.02</v>
      </c>
      <c r="F143">
        <v>22900</v>
      </c>
      <c r="G143" s="5">
        <f t="shared" si="2"/>
        <v>-2.8017241379310324E-2</v>
      </c>
    </row>
    <row r="144" spans="1:7" x14ac:dyDescent="0.25">
      <c r="A144" s="1">
        <v>43671</v>
      </c>
      <c r="B144">
        <v>9.1</v>
      </c>
      <c r="C144">
        <v>9.1</v>
      </c>
      <c r="D144">
        <v>8.75</v>
      </c>
      <c r="E144">
        <v>8.8000000000000007</v>
      </c>
      <c r="F144">
        <v>27800</v>
      </c>
      <c r="G144" s="5">
        <f t="shared" si="2"/>
        <v>-2.43902439024389E-2</v>
      </c>
    </row>
    <row r="145" spans="1:7" x14ac:dyDescent="0.25">
      <c r="A145" s="1">
        <v>43672</v>
      </c>
      <c r="B145">
        <v>9.1</v>
      </c>
      <c r="C145">
        <v>9.26</v>
      </c>
      <c r="D145">
        <v>8.69</v>
      </c>
      <c r="E145">
        <v>8.6999999999999993</v>
      </c>
      <c r="F145">
        <v>13800</v>
      </c>
      <c r="G145" s="5">
        <f t="shared" si="2"/>
        <v>-1.1363636363636524E-2</v>
      </c>
    </row>
    <row r="146" spans="1:7" x14ac:dyDescent="0.25">
      <c r="A146" s="1">
        <v>43675</v>
      </c>
      <c r="B146">
        <v>8.5</v>
      </c>
      <c r="C146">
        <v>9.1300000000000008</v>
      </c>
      <c r="D146">
        <v>8.5</v>
      </c>
      <c r="E146">
        <v>8.85</v>
      </c>
      <c r="F146">
        <v>9100</v>
      </c>
      <c r="G146" s="5">
        <f t="shared" si="2"/>
        <v>1.7241379310344869E-2</v>
      </c>
    </row>
    <row r="147" spans="1:7" x14ac:dyDescent="0.25">
      <c r="A147" s="1">
        <v>43676</v>
      </c>
      <c r="B147">
        <v>9.1</v>
      </c>
      <c r="C147">
        <v>9.26</v>
      </c>
      <c r="D147">
        <v>8.9499999999999993</v>
      </c>
      <c r="E147">
        <v>8.9499999999999993</v>
      </c>
      <c r="F147">
        <v>24000</v>
      </c>
      <c r="G147" s="5">
        <f t="shared" si="2"/>
        <v>1.1299435028248548E-2</v>
      </c>
    </row>
    <row r="148" spans="1:7" x14ac:dyDescent="0.25">
      <c r="A148" s="1">
        <v>43677</v>
      </c>
      <c r="B148">
        <v>9.17</v>
      </c>
      <c r="C148">
        <v>9.25</v>
      </c>
      <c r="D148">
        <v>8.83</v>
      </c>
      <c r="E148">
        <v>8.83</v>
      </c>
      <c r="F148">
        <v>26200</v>
      </c>
      <c r="G148" s="5">
        <f t="shared" si="2"/>
        <v>-1.3407821229050192E-2</v>
      </c>
    </row>
    <row r="149" spans="1:7" x14ac:dyDescent="0.25">
      <c r="A149" s="1">
        <v>43678</v>
      </c>
      <c r="B149">
        <v>8.92</v>
      </c>
      <c r="C149">
        <v>8.92</v>
      </c>
      <c r="D149">
        <v>8.6999999999999993</v>
      </c>
      <c r="E149">
        <v>8.7100000000000009</v>
      </c>
      <c r="F149">
        <v>15100</v>
      </c>
      <c r="G149" s="5">
        <f t="shared" si="2"/>
        <v>-1.3590033975084849E-2</v>
      </c>
    </row>
    <row r="150" spans="1:7" x14ac:dyDescent="0.25">
      <c r="A150" s="1">
        <v>43679</v>
      </c>
      <c r="B150">
        <v>8.66</v>
      </c>
      <c r="C150">
        <v>8.66</v>
      </c>
      <c r="D150">
        <v>7.55</v>
      </c>
      <c r="E150">
        <v>7.71</v>
      </c>
      <c r="F150">
        <v>25600</v>
      </c>
      <c r="G150" s="5">
        <f t="shared" si="2"/>
        <v>-0.11481056257175669</v>
      </c>
    </row>
    <row r="151" spans="1:7" x14ac:dyDescent="0.25">
      <c r="A151" s="1">
        <v>43682</v>
      </c>
      <c r="B151">
        <v>7.7</v>
      </c>
      <c r="C151">
        <v>7.79</v>
      </c>
      <c r="D151">
        <v>7.15</v>
      </c>
      <c r="E151">
        <v>7.24</v>
      </c>
      <c r="F151">
        <v>15700</v>
      </c>
      <c r="G151" s="5">
        <f t="shared" si="2"/>
        <v>-6.0959792477302176E-2</v>
      </c>
    </row>
    <row r="152" spans="1:7" x14ac:dyDescent="0.25">
      <c r="A152" s="1">
        <v>43683</v>
      </c>
      <c r="B152">
        <v>7.39</v>
      </c>
      <c r="C152">
        <v>7.89</v>
      </c>
      <c r="D152">
        <v>7.39</v>
      </c>
      <c r="E152">
        <v>7.52</v>
      </c>
      <c r="F152">
        <v>13300</v>
      </c>
      <c r="G152" s="5">
        <f t="shared" si="2"/>
        <v>3.8674033149171179E-2</v>
      </c>
    </row>
    <row r="153" spans="1:7" x14ac:dyDescent="0.25">
      <c r="A153" s="1">
        <v>43684</v>
      </c>
      <c r="B153">
        <v>7.63</v>
      </c>
      <c r="C153">
        <v>7.77</v>
      </c>
      <c r="D153">
        <v>7.44</v>
      </c>
      <c r="E153">
        <v>7.74</v>
      </c>
      <c r="F153">
        <v>17900</v>
      </c>
      <c r="G153" s="5">
        <f t="shared" si="2"/>
        <v>2.9255319148936258E-2</v>
      </c>
    </row>
    <row r="154" spans="1:7" x14ac:dyDescent="0.25">
      <c r="A154" s="1">
        <v>43685</v>
      </c>
      <c r="B154">
        <v>8.67</v>
      </c>
      <c r="C154">
        <v>8.67</v>
      </c>
      <c r="D154">
        <v>7.45</v>
      </c>
      <c r="E154">
        <v>7.88</v>
      </c>
      <c r="F154">
        <v>41000</v>
      </c>
      <c r="G154" s="5">
        <f t="shared" si="2"/>
        <v>1.808785529715758E-2</v>
      </c>
    </row>
    <row r="155" spans="1:7" x14ac:dyDescent="0.25">
      <c r="A155" s="1">
        <v>43686</v>
      </c>
      <c r="B155">
        <v>8.11</v>
      </c>
      <c r="C155">
        <v>8.11</v>
      </c>
      <c r="D155">
        <v>7.92</v>
      </c>
      <c r="E155">
        <v>8</v>
      </c>
      <c r="F155">
        <v>14600</v>
      </c>
      <c r="G155" s="5">
        <f t="shared" si="2"/>
        <v>1.5228426395939101E-2</v>
      </c>
    </row>
    <row r="156" spans="1:7" x14ac:dyDescent="0.25">
      <c r="A156" s="1">
        <v>43689</v>
      </c>
      <c r="B156">
        <v>8.07</v>
      </c>
      <c r="C156">
        <v>8.07</v>
      </c>
      <c r="D156">
        <v>7.6</v>
      </c>
      <c r="E156">
        <v>7.78</v>
      </c>
      <c r="F156">
        <v>35000</v>
      </c>
      <c r="G156" s="5">
        <f t="shared" si="2"/>
        <v>-2.7499999999999969E-2</v>
      </c>
    </row>
    <row r="157" spans="1:7" x14ac:dyDescent="0.25">
      <c r="A157" s="1">
        <v>43690</v>
      </c>
      <c r="B157">
        <v>7.83</v>
      </c>
      <c r="C157">
        <v>7.83</v>
      </c>
      <c r="D157">
        <v>7.55</v>
      </c>
      <c r="E157">
        <v>7.8</v>
      </c>
      <c r="F157">
        <v>17000</v>
      </c>
      <c r="G157" s="5">
        <f t="shared" si="2"/>
        <v>2.5706940874035441E-3</v>
      </c>
    </row>
    <row r="158" spans="1:7" x14ac:dyDescent="0.25">
      <c r="A158" s="1">
        <v>43691</v>
      </c>
      <c r="B158">
        <v>7.66</v>
      </c>
      <c r="C158">
        <v>7.66</v>
      </c>
      <c r="D158">
        <v>7.4</v>
      </c>
      <c r="E158">
        <v>7.5</v>
      </c>
      <c r="F158">
        <v>25000</v>
      </c>
      <c r="G158" s="5">
        <f t="shared" si="2"/>
        <v>-3.8461538461538443E-2</v>
      </c>
    </row>
    <row r="159" spans="1:7" x14ac:dyDescent="0.25">
      <c r="A159" s="1">
        <v>43692</v>
      </c>
      <c r="B159">
        <v>7.58</v>
      </c>
      <c r="C159">
        <v>7.64</v>
      </c>
      <c r="D159">
        <v>7.4</v>
      </c>
      <c r="E159">
        <v>7.56</v>
      </c>
      <c r="F159">
        <v>22400</v>
      </c>
      <c r="G159" s="5">
        <f t="shared" si="2"/>
        <v>7.9999999999999481E-3</v>
      </c>
    </row>
    <row r="160" spans="1:7" x14ac:dyDescent="0.25">
      <c r="A160" s="1">
        <v>43693</v>
      </c>
      <c r="B160">
        <v>7.62</v>
      </c>
      <c r="C160">
        <v>7.78</v>
      </c>
      <c r="D160">
        <v>7.51</v>
      </c>
      <c r="E160">
        <v>7.59</v>
      </c>
      <c r="F160">
        <v>23100</v>
      </c>
      <c r="G160" s="5">
        <f t="shared" si="2"/>
        <v>3.968253968254001E-3</v>
      </c>
    </row>
    <row r="161" spans="1:7" x14ac:dyDescent="0.25">
      <c r="A161" s="1">
        <v>43696</v>
      </c>
      <c r="B161">
        <v>7.72</v>
      </c>
      <c r="C161">
        <v>7.88</v>
      </c>
      <c r="D161">
        <v>7.72</v>
      </c>
      <c r="E161">
        <v>7.83</v>
      </c>
      <c r="F161">
        <v>16400</v>
      </c>
      <c r="G161" s="5">
        <f t="shared" si="2"/>
        <v>3.162055335968382E-2</v>
      </c>
    </row>
    <row r="162" spans="1:7" x14ac:dyDescent="0.25">
      <c r="A162" s="1">
        <v>43697</v>
      </c>
      <c r="B162">
        <v>7.88</v>
      </c>
      <c r="C162">
        <v>7.98</v>
      </c>
      <c r="D162">
        <v>7.75</v>
      </c>
      <c r="E162">
        <v>7.98</v>
      </c>
      <c r="F162">
        <v>11100</v>
      </c>
      <c r="G162" s="5">
        <f t="shared" si="2"/>
        <v>1.9157088122605408E-2</v>
      </c>
    </row>
    <row r="163" spans="1:7" x14ac:dyDescent="0.25">
      <c r="A163" s="1">
        <v>43698</v>
      </c>
      <c r="B163">
        <v>8</v>
      </c>
      <c r="C163">
        <v>8.4700000000000006</v>
      </c>
      <c r="D163">
        <v>7.91</v>
      </c>
      <c r="E163">
        <v>8.32</v>
      </c>
      <c r="F163">
        <v>10600</v>
      </c>
      <c r="G163" s="5">
        <f t="shared" si="2"/>
        <v>4.2606516290726794E-2</v>
      </c>
    </row>
    <row r="164" spans="1:7" x14ac:dyDescent="0.25">
      <c r="A164" s="1">
        <v>43699</v>
      </c>
      <c r="B164">
        <v>8.06</v>
      </c>
      <c r="C164">
        <v>8.43</v>
      </c>
      <c r="D164">
        <v>8.02</v>
      </c>
      <c r="E164">
        <v>8.2899999999999991</v>
      </c>
      <c r="F164">
        <v>15400</v>
      </c>
      <c r="G164" s="5">
        <f t="shared" si="2"/>
        <v>-3.6057692307693671E-3</v>
      </c>
    </row>
    <row r="165" spans="1:7" x14ac:dyDescent="0.25">
      <c r="A165" s="1">
        <v>43700</v>
      </c>
      <c r="B165">
        <v>7.8</v>
      </c>
      <c r="C165">
        <v>8.26</v>
      </c>
      <c r="D165">
        <v>7.49</v>
      </c>
      <c r="E165">
        <v>7.49</v>
      </c>
      <c r="F165">
        <v>14300</v>
      </c>
      <c r="G165" s="5">
        <f t="shared" si="2"/>
        <v>-9.6501809408926303E-2</v>
      </c>
    </row>
    <row r="166" spans="1:7" x14ac:dyDescent="0.25">
      <c r="A166" s="1">
        <v>43703</v>
      </c>
      <c r="B166">
        <v>7.64</v>
      </c>
      <c r="C166">
        <v>8.1999999999999993</v>
      </c>
      <c r="D166">
        <v>7.51</v>
      </c>
      <c r="E166">
        <v>7.98</v>
      </c>
      <c r="F166">
        <v>9900</v>
      </c>
      <c r="G166" s="5">
        <f t="shared" si="2"/>
        <v>6.5420560747663573E-2</v>
      </c>
    </row>
    <row r="167" spans="1:7" x14ac:dyDescent="0.25">
      <c r="A167" s="1">
        <v>43704</v>
      </c>
      <c r="B167">
        <v>8.48</v>
      </c>
      <c r="C167">
        <v>8.48</v>
      </c>
      <c r="D167">
        <v>7.82</v>
      </c>
      <c r="E167">
        <v>7.97</v>
      </c>
      <c r="F167">
        <v>16200</v>
      </c>
      <c r="G167" s="5">
        <f t="shared" si="2"/>
        <v>-1.253132832080285E-3</v>
      </c>
    </row>
    <row r="168" spans="1:7" x14ac:dyDescent="0.25">
      <c r="A168" s="1">
        <v>43705</v>
      </c>
      <c r="B168">
        <v>7.97</v>
      </c>
      <c r="C168">
        <v>8.41</v>
      </c>
      <c r="D168">
        <v>7.75</v>
      </c>
      <c r="E168">
        <v>8</v>
      </c>
      <c r="F168">
        <v>43800</v>
      </c>
      <c r="G168" s="5">
        <f t="shared" si="2"/>
        <v>3.7641154328733059E-3</v>
      </c>
    </row>
    <row r="169" spans="1:7" x14ac:dyDescent="0.25">
      <c r="A169" s="1">
        <v>43706</v>
      </c>
      <c r="B169">
        <v>8.16</v>
      </c>
      <c r="C169">
        <v>8.5500000000000007</v>
      </c>
      <c r="D169">
        <v>8.1</v>
      </c>
      <c r="E169">
        <v>8.1300000000000008</v>
      </c>
      <c r="F169">
        <v>67700</v>
      </c>
      <c r="G169" s="5">
        <f t="shared" si="2"/>
        <v>1.6250000000000098E-2</v>
      </c>
    </row>
    <row r="170" spans="1:7" x14ac:dyDescent="0.25">
      <c r="A170" s="1">
        <v>43707</v>
      </c>
      <c r="B170">
        <v>8.2799999999999994</v>
      </c>
      <c r="C170">
        <v>8.2799999999999994</v>
      </c>
      <c r="D170">
        <v>7.61</v>
      </c>
      <c r="E170">
        <v>7.72</v>
      </c>
      <c r="F170">
        <v>19700</v>
      </c>
      <c r="G170" s="5">
        <f t="shared" si="2"/>
        <v>-5.0430504305043172E-2</v>
      </c>
    </row>
    <row r="171" spans="1:7" x14ac:dyDescent="0.25">
      <c r="A171" s="1">
        <v>43711</v>
      </c>
      <c r="B171">
        <v>7.62</v>
      </c>
      <c r="C171">
        <v>7.62</v>
      </c>
      <c r="D171">
        <v>6.7</v>
      </c>
      <c r="E171">
        <v>7.09</v>
      </c>
      <c r="F171">
        <v>38500</v>
      </c>
      <c r="G171" s="5">
        <f t="shared" si="2"/>
        <v>-8.1606217616580295E-2</v>
      </c>
    </row>
    <row r="172" spans="1:7" x14ac:dyDescent="0.25">
      <c r="A172" s="1">
        <v>43712</v>
      </c>
      <c r="B172">
        <v>7.15</v>
      </c>
      <c r="C172">
        <v>7.17</v>
      </c>
      <c r="D172">
        <v>7.01</v>
      </c>
      <c r="E172">
        <v>7.11</v>
      </c>
      <c r="F172">
        <v>3800</v>
      </c>
      <c r="G172" s="5">
        <f t="shared" si="2"/>
        <v>2.8208744710861017E-3</v>
      </c>
    </row>
    <row r="173" spans="1:7" x14ac:dyDescent="0.25">
      <c r="A173" s="1">
        <v>43713</v>
      </c>
      <c r="B173">
        <v>7.2</v>
      </c>
      <c r="C173">
        <v>7.28</v>
      </c>
      <c r="D173">
        <v>6.77</v>
      </c>
      <c r="E173">
        <v>7.1</v>
      </c>
      <c r="F173">
        <v>11200</v>
      </c>
      <c r="G173" s="5">
        <f t="shared" si="2"/>
        <v>-1.4064697609002354E-3</v>
      </c>
    </row>
    <row r="174" spans="1:7" x14ac:dyDescent="0.25">
      <c r="A174" s="1">
        <v>43714</v>
      </c>
      <c r="B174">
        <v>7.18</v>
      </c>
      <c r="C174">
        <v>7.37</v>
      </c>
      <c r="D174">
        <v>7.01</v>
      </c>
      <c r="E174">
        <v>7.21</v>
      </c>
      <c r="F174">
        <v>8700</v>
      </c>
      <c r="G174" s="5">
        <f t="shared" si="2"/>
        <v>1.5492957746478919E-2</v>
      </c>
    </row>
    <row r="175" spans="1:7" x14ac:dyDescent="0.25">
      <c r="A175" s="1">
        <v>43717</v>
      </c>
      <c r="B175">
        <v>7.21</v>
      </c>
      <c r="C175">
        <v>7.38</v>
      </c>
      <c r="D175">
        <v>7.21</v>
      </c>
      <c r="E175">
        <v>7.35</v>
      </c>
      <c r="F175">
        <v>6200</v>
      </c>
      <c r="G175" s="5">
        <f t="shared" si="2"/>
        <v>1.9417475728155296E-2</v>
      </c>
    </row>
    <row r="176" spans="1:7" x14ac:dyDescent="0.25">
      <c r="A176" s="1">
        <v>43718</v>
      </c>
      <c r="B176">
        <v>7.64</v>
      </c>
      <c r="C176">
        <v>7.85</v>
      </c>
      <c r="D176">
        <v>7.53</v>
      </c>
      <c r="E176">
        <v>7.72</v>
      </c>
      <c r="F176">
        <v>4000</v>
      </c>
      <c r="G176" s="5">
        <f t="shared" si="2"/>
        <v>5.0340136054421787E-2</v>
      </c>
    </row>
    <row r="177" spans="1:7" x14ac:dyDescent="0.25">
      <c r="A177" s="1">
        <v>43719</v>
      </c>
      <c r="B177">
        <v>7.81</v>
      </c>
      <c r="C177">
        <v>8.8000000000000007</v>
      </c>
      <c r="D177">
        <v>7.81</v>
      </c>
      <c r="E177">
        <v>8.75</v>
      </c>
      <c r="F177">
        <v>40100</v>
      </c>
      <c r="G177" s="5">
        <f t="shared" si="2"/>
        <v>0.13341968911917101</v>
      </c>
    </row>
    <row r="178" spans="1:7" x14ac:dyDescent="0.25">
      <c r="A178" s="1">
        <v>43720</v>
      </c>
      <c r="B178">
        <v>8.15</v>
      </c>
      <c r="C178">
        <v>9.36</v>
      </c>
      <c r="D178">
        <v>8.15</v>
      </c>
      <c r="E178">
        <v>9.2899999999999991</v>
      </c>
      <c r="F178">
        <v>162800</v>
      </c>
      <c r="G178" s="5">
        <f t="shared" si="2"/>
        <v>6.1714285714285617E-2</v>
      </c>
    </row>
    <row r="179" spans="1:7" x14ac:dyDescent="0.25">
      <c r="A179" s="1">
        <v>43721</v>
      </c>
      <c r="B179">
        <v>9.44</v>
      </c>
      <c r="C179">
        <v>9.44</v>
      </c>
      <c r="D179">
        <v>8.42</v>
      </c>
      <c r="E179">
        <v>9.07</v>
      </c>
      <c r="F179">
        <v>12200</v>
      </c>
      <c r="G179" s="5">
        <f t="shared" si="2"/>
        <v>-2.3681377825618823E-2</v>
      </c>
    </row>
    <row r="180" spans="1:7" x14ac:dyDescent="0.25">
      <c r="A180" s="1">
        <v>43724</v>
      </c>
      <c r="B180">
        <v>9.06</v>
      </c>
      <c r="C180">
        <v>9.59</v>
      </c>
      <c r="D180">
        <v>9.0500000000000007</v>
      </c>
      <c r="E180">
        <v>9.39</v>
      </c>
      <c r="F180">
        <v>16200</v>
      </c>
      <c r="G180" s="5">
        <f t="shared" si="2"/>
        <v>3.528114663726574E-2</v>
      </c>
    </row>
    <row r="181" spans="1:7" x14ac:dyDescent="0.25">
      <c r="A181" s="1">
        <v>43725</v>
      </c>
      <c r="B181">
        <v>9.36</v>
      </c>
      <c r="C181">
        <v>9.36</v>
      </c>
      <c r="D181">
        <v>7.99</v>
      </c>
      <c r="E181">
        <v>8.69</v>
      </c>
      <c r="F181">
        <v>11900</v>
      </c>
      <c r="G181" s="5">
        <f t="shared" si="2"/>
        <v>-7.4547390841320657E-2</v>
      </c>
    </row>
    <row r="182" spans="1:7" x14ac:dyDescent="0.25">
      <c r="A182" s="1">
        <v>43726</v>
      </c>
      <c r="B182">
        <v>8.6999999999999993</v>
      </c>
      <c r="C182">
        <v>9.14</v>
      </c>
      <c r="D182">
        <v>8.6199999999999992</v>
      </c>
      <c r="E182">
        <v>8.9700000000000006</v>
      </c>
      <c r="F182">
        <v>12800</v>
      </c>
      <c r="G182" s="5">
        <f t="shared" si="2"/>
        <v>3.2220943613348811E-2</v>
      </c>
    </row>
    <row r="183" spans="1:7" x14ac:dyDescent="0.25">
      <c r="A183" s="1">
        <v>43727</v>
      </c>
      <c r="B183">
        <v>8.89</v>
      </c>
      <c r="C183">
        <v>9.58</v>
      </c>
      <c r="D183">
        <v>8.68</v>
      </c>
      <c r="E183">
        <v>8.93</v>
      </c>
      <c r="F183">
        <v>19700</v>
      </c>
      <c r="G183" s="5">
        <f t="shared" si="2"/>
        <v>-4.4593088071349964E-3</v>
      </c>
    </row>
    <row r="184" spans="1:7" x14ac:dyDescent="0.25">
      <c r="A184" s="1">
        <v>43728</v>
      </c>
      <c r="B184">
        <v>8.91</v>
      </c>
      <c r="C184">
        <v>9.19</v>
      </c>
      <c r="D184">
        <v>8.84</v>
      </c>
      <c r="E184">
        <v>9.06</v>
      </c>
      <c r="F184">
        <v>37700</v>
      </c>
      <c r="G184" s="5">
        <f t="shared" si="2"/>
        <v>1.4557670772676459E-2</v>
      </c>
    </row>
    <row r="185" spans="1:7" x14ac:dyDescent="0.25">
      <c r="A185" s="1">
        <v>43731</v>
      </c>
      <c r="B185">
        <v>8.67</v>
      </c>
      <c r="C185">
        <v>9.49</v>
      </c>
      <c r="D185">
        <v>8.67</v>
      </c>
      <c r="E185">
        <v>9.4499999999999993</v>
      </c>
      <c r="F185">
        <v>5800</v>
      </c>
      <c r="G185" s="5">
        <f t="shared" si="2"/>
        <v>4.3046357615893906E-2</v>
      </c>
    </row>
    <row r="186" spans="1:7" x14ac:dyDescent="0.25">
      <c r="A186" s="1">
        <v>43732</v>
      </c>
      <c r="B186">
        <v>9.4</v>
      </c>
      <c r="C186">
        <v>9.65</v>
      </c>
      <c r="D186">
        <v>9.1199999999999992</v>
      </c>
      <c r="E186">
        <v>9.5</v>
      </c>
      <c r="F186">
        <v>15900</v>
      </c>
      <c r="G186" s="5">
        <f t="shared" si="2"/>
        <v>5.2910052910053662E-3</v>
      </c>
    </row>
    <row r="187" spans="1:7" x14ac:dyDescent="0.25">
      <c r="A187" s="1">
        <v>43733</v>
      </c>
      <c r="B187">
        <v>9.43</v>
      </c>
      <c r="C187">
        <v>9.6199999999999992</v>
      </c>
      <c r="D187">
        <v>9.1999999999999993</v>
      </c>
      <c r="E187">
        <v>9.42</v>
      </c>
      <c r="F187">
        <v>41100</v>
      </c>
      <c r="G187" s="5">
        <f t="shared" si="2"/>
        <v>-8.4210526315789541E-3</v>
      </c>
    </row>
    <row r="188" spans="1:7" x14ac:dyDescent="0.25">
      <c r="A188" s="1">
        <v>43734</v>
      </c>
      <c r="B188">
        <v>9.4</v>
      </c>
      <c r="C188">
        <v>9.5299999999999994</v>
      </c>
      <c r="D188">
        <v>9.1300000000000008</v>
      </c>
      <c r="E188">
        <v>9.1999999999999993</v>
      </c>
      <c r="F188">
        <v>17400</v>
      </c>
      <c r="G188" s="5">
        <f t="shared" si="2"/>
        <v>-2.3354564755838709E-2</v>
      </c>
    </row>
    <row r="189" spans="1:7" x14ac:dyDescent="0.25">
      <c r="A189" s="1">
        <v>43735</v>
      </c>
      <c r="B189">
        <v>9.1999999999999993</v>
      </c>
      <c r="C189">
        <v>9.31</v>
      </c>
      <c r="D189">
        <v>8.92</v>
      </c>
      <c r="E189">
        <v>8.9499999999999993</v>
      </c>
      <c r="F189">
        <v>24500</v>
      </c>
      <c r="G189" s="5">
        <f t="shared" si="2"/>
        <v>-2.7173913043478264E-2</v>
      </c>
    </row>
    <row r="190" spans="1:7" x14ac:dyDescent="0.25">
      <c r="A190" s="1">
        <v>43738</v>
      </c>
      <c r="B190">
        <v>8.92</v>
      </c>
      <c r="C190">
        <v>9.26</v>
      </c>
      <c r="D190">
        <v>8.52</v>
      </c>
      <c r="E190">
        <v>8.85</v>
      </c>
      <c r="F190">
        <v>85400</v>
      </c>
      <c r="G190" s="5">
        <f t="shared" si="2"/>
        <v>-1.117318435754186E-2</v>
      </c>
    </row>
    <row r="191" spans="1:7" x14ac:dyDescent="0.25">
      <c r="A191" s="1">
        <v>43739</v>
      </c>
      <c r="B191">
        <v>8.82</v>
      </c>
      <c r="C191">
        <v>9.14</v>
      </c>
      <c r="D191">
        <v>8.44</v>
      </c>
      <c r="E191">
        <v>8.48</v>
      </c>
      <c r="F191">
        <v>9700</v>
      </c>
      <c r="G191" s="5">
        <f t="shared" si="2"/>
        <v>-4.1807909604519689E-2</v>
      </c>
    </row>
    <row r="192" spans="1:7" x14ac:dyDescent="0.25">
      <c r="A192" s="1">
        <v>43740</v>
      </c>
      <c r="B192">
        <v>8.52</v>
      </c>
      <c r="C192">
        <v>8.6300000000000008</v>
      </c>
      <c r="D192">
        <v>8.25</v>
      </c>
      <c r="E192">
        <v>8.35</v>
      </c>
      <c r="F192">
        <v>6600</v>
      </c>
      <c r="G192" s="5">
        <f t="shared" si="2"/>
        <v>-1.5330188679245375E-2</v>
      </c>
    </row>
    <row r="193" spans="1:7" x14ac:dyDescent="0.25">
      <c r="A193" s="1">
        <v>43741</v>
      </c>
      <c r="B193">
        <v>9.16</v>
      </c>
      <c r="C193">
        <v>9.16</v>
      </c>
      <c r="D193">
        <v>8.26</v>
      </c>
      <c r="E193">
        <v>8.41</v>
      </c>
      <c r="F193">
        <v>9800</v>
      </c>
      <c r="G193" s="5">
        <f t="shared" si="2"/>
        <v>7.1856287425150298E-3</v>
      </c>
    </row>
    <row r="194" spans="1:7" x14ac:dyDescent="0.25">
      <c r="A194" s="1">
        <v>43742</v>
      </c>
      <c r="B194">
        <v>8.34</v>
      </c>
      <c r="C194">
        <v>8.4499999999999993</v>
      </c>
      <c r="D194">
        <v>7.86</v>
      </c>
      <c r="E194">
        <v>8</v>
      </c>
      <c r="F194">
        <v>13400</v>
      </c>
      <c r="G194" s="5">
        <f t="shared" si="2"/>
        <v>-4.8751486325802632E-2</v>
      </c>
    </row>
    <row r="195" spans="1:7" x14ac:dyDescent="0.25">
      <c r="A195" s="1">
        <v>43745</v>
      </c>
      <c r="B195">
        <v>8.06</v>
      </c>
      <c r="C195">
        <v>8.06</v>
      </c>
      <c r="D195">
        <v>7.25</v>
      </c>
      <c r="E195">
        <v>7.56</v>
      </c>
      <c r="F195">
        <v>59400</v>
      </c>
      <c r="G195" s="5">
        <f t="shared" si="2"/>
        <v>-5.5000000000000049E-2</v>
      </c>
    </row>
    <row r="196" spans="1:7" x14ac:dyDescent="0.25">
      <c r="A196" s="1">
        <v>43746</v>
      </c>
      <c r="B196">
        <v>7.54</v>
      </c>
      <c r="C196">
        <v>7.87</v>
      </c>
      <c r="D196">
        <v>7.31</v>
      </c>
      <c r="E196">
        <v>7.87</v>
      </c>
      <c r="F196">
        <v>7100</v>
      </c>
      <c r="G196" s="5">
        <f t="shared" ref="G196:G254" si="3">(E196-E195)/E195</f>
        <v>4.1005291005291072E-2</v>
      </c>
    </row>
    <row r="197" spans="1:7" x14ac:dyDescent="0.25">
      <c r="A197" s="1">
        <v>43747</v>
      </c>
      <c r="B197">
        <v>7.98</v>
      </c>
      <c r="C197">
        <v>8.09</v>
      </c>
      <c r="D197">
        <v>7.84</v>
      </c>
      <c r="E197">
        <v>7.92</v>
      </c>
      <c r="F197">
        <v>11400</v>
      </c>
      <c r="G197" s="5">
        <f t="shared" si="3"/>
        <v>6.353240152477741E-3</v>
      </c>
    </row>
    <row r="198" spans="1:7" x14ac:dyDescent="0.25">
      <c r="A198" s="1">
        <v>43748</v>
      </c>
      <c r="B198">
        <v>8.0299999999999994</v>
      </c>
      <c r="C198">
        <v>8.19</v>
      </c>
      <c r="D198">
        <v>7.63</v>
      </c>
      <c r="E198">
        <v>8.0500000000000007</v>
      </c>
      <c r="F198">
        <v>3400</v>
      </c>
      <c r="G198" s="5">
        <f t="shared" si="3"/>
        <v>1.6414141414141513E-2</v>
      </c>
    </row>
    <row r="199" spans="1:7" x14ac:dyDescent="0.25">
      <c r="A199" s="1">
        <v>43749</v>
      </c>
      <c r="B199">
        <v>8.24</v>
      </c>
      <c r="C199">
        <v>8.4499999999999993</v>
      </c>
      <c r="D199">
        <v>8.06</v>
      </c>
      <c r="E199">
        <v>8.27</v>
      </c>
      <c r="F199">
        <v>28400</v>
      </c>
      <c r="G199" s="5">
        <f t="shared" si="3"/>
        <v>2.7329192546583708E-2</v>
      </c>
    </row>
    <row r="200" spans="1:7" x14ac:dyDescent="0.25">
      <c r="A200" s="1">
        <v>43752</v>
      </c>
      <c r="B200">
        <v>8.16</v>
      </c>
      <c r="C200">
        <v>8.24</v>
      </c>
      <c r="D200">
        <v>8.0500000000000007</v>
      </c>
      <c r="E200">
        <v>8.16</v>
      </c>
      <c r="F200">
        <v>3300</v>
      </c>
      <c r="G200" s="5">
        <f t="shared" si="3"/>
        <v>-1.3301088270858456E-2</v>
      </c>
    </row>
    <row r="201" spans="1:7" x14ac:dyDescent="0.25">
      <c r="A201" s="1">
        <v>43753</v>
      </c>
      <c r="B201">
        <v>8.09</v>
      </c>
      <c r="C201">
        <v>8.11</v>
      </c>
      <c r="D201">
        <v>7.62</v>
      </c>
      <c r="E201">
        <v>7.89</v>
      </c>
      <c r="F201">
        <v>36800</v>
      </c>
      <c r="G201" s="5">
        <f t="shared" si="3"/>
        <v>-3.3088235294117703E-2</v>
      </c>
    </row>
    <row r="202" spans="1:7" x14ac:dyDescent="0.25">
      <c r="A202" s="1">
        <v>43754</v>
      </c>
      <c r="B202">
        <v>7.78</v>
      </c>
      <c r="C202">
        <v>7.96</v>
      </c>
      <c r="D202">
        <v>7.75</v>
      </c>
      <c r="E202">
        <v>7.96</v>
      </c>
      <c r="F202">
        <v>11100</v>
      </c>
      <c r="G202" s="5">
        <f t="shared" si="3"/>
        <v>8.871989860583053E-3</v>
      </c>
    </row>
    <row r="203" spans="1:7" x14ac:dyDescent="0.25">
      <c r="A203" s="1">
        <v>43755</v>
      </c>
      <c r="B203">
        <v>7.98</v>
      </c>
      <c r="C203">
        <v>8.5</v>
      </c>
      <c r="D203">
        <v>7.72</v>
      </c>
      <c r="E203">
        <v>8.43</v>
      </c>
      <c r="F203">
        <v>56200</v>
      </c>
      <c r="G203" s="5">
        <f t="shared" si="3"/>
        <v>5.9045226130653237E-2</v>
      </c>
    </row>
    <row r="204" spans="1:7" x14ac:dyDescent="0.25">
      <c r="A204" s="1">
        <v>43756</v>
      </c>
      <c r="B204">
        <v>8.3000000000000007</v>
      </c>
      <c r="C204">
        <v>8.4</v>
      </c>
      <c r="D204">
        <v>7.94</v>
      </c>
      <c r="E204">
        <v>8.1300000000000008</v>
      </c>
      <c r="F204">
        <v>10500</v>
      </c>
      <c r="G204" s="5">
        <f t="shared" si="3"/>
        <v>-3.5587188612099516E-2</v>
      </c>
    </row>
    <row r="205" spans="1:7" x14ac:dyDescent="0.25">
      <c r="A205" s="1">
        <v>43759</v>
      </c>
      <c r="B205">
        <v>8.27</v>
      </c>
      <c r="C205">
        <v>8.3699999999999992</v>
      </c>
      <c r="D205">
        <v>8.0500000000000007</v>
      </c>
      <c r="E205">
        <v>8.34</v>
      </c>
      <c r="F205">
        <v>26400</v>
      </c>
      <c r="G205" s="5">
        <f t="shared" si="3"/>
        <v>2.5830258302582908E-2</v>
      </c>
    </row>
    <row r="206" spans="1:7" x14ac:dyDescent="0.25">
      <c r="A206" s="1">
        <v>43760</v>
      </c>
      <c r="B206">
        <v>8.26</v>
      </c>
      <c r="C206">
        <v>8.5</v>
      </c>
      <c r="D206">
        <v>8.26</v>
      </c>
      <c r="E206">
        <v>8.36</v>
      </c>
      <c r="F206">
        <v>2400</v>
      </c>
      <c r="G206" s="5">
        <f t="shared" si="3"/>
        <v>2.3980815347721313E-3</v>
      </c>
    </row>
    <row r="207" spans="1:7" x14ac:dyDescent="0.25">
      <c r="A207" s="1">
        <v>43761</v>
      </c>
      <c r="B207">
        <v>8.2799999999999994</v>
      </c>
      <c r="C207">
        <v>8.32</v>
      </c>
      <c r="D207">
        <v>8.2799999999999994</v>
      </c>
      <c r="E207">
        <v>8.2899999999999991</v>
      </c>
      <c r="F207">
        <v>1500</v>
      </c>
      <c r="G207" s="5">
        <f t="shared" si="3"/>
        <v>-8.3732057416268293E-3</v>
      </c>
    </row>
    <row r="208" spans="1:7" x14ac:dyDescent="0.25">
      <c r="A208" s="1">
        <v>43762</v>
      </c>
      <c r="B208">
        <v>8.2200000000000006</v>
      </c>
      <c r="C208">
        <v>8.58</v>
      </c>
      <c r="D208">
        <v>7.97</v>
      </c>
      <c r="E208">
        <v>8.15</v>
      </c>
      <c r="F208">
        <v>11900</v>
      </c>
      <c r="G208" s="5">
        <f t="shared" si="3"/>
        <v>-1.6887816646561978E-2</v>
      </c>
    </row>
    <row r="209" spans="1:7" x14ac:dyDescent="0.25">
      <c r="A209" s="1">
        <v>43763</v>
      </c>
      <c r="B209">
        <v>8.17</v>
      </c>
      <c r="C209">
        <v>8.4</v>
      </c>
      <c r="D209">
        <v>8</v>
      </c>
      <c r="E209">
        <v>8.01</v>
      </c>
      <c r="F209">
        <v>5200</v>
      </c>
      <c r="G209" s="5">
        <f t="shared" si="3"/>
        <v>-1.7177914110429515E-2</v>
      </c>
    </row>
    <row r="210" spans="1:7" x14ac:dyDescent="0.25">
      <c r="A210" s="1">
        <v>43766</v>
      </c>
      <c r="B210">
        <v>8.0299999999999994</v>
      </c>
      <c r="C210">
        <v>8.1999999999999993</v>
      </c>
      <c r="D210">
        <v>7.92</v>
      </c>
      <c r="E210">
        <v>8.07</v>
      </c>
      <c r="F210">
        <v>11200</v>
      </c>
      <c r="G210" s="5">
        <f t="shared" si="3"/>
        <v>7.4906367041199127E-3</v>
      </c>
    </row>
    <row r="211" spans="1:7" x14ac:dyDescent="0.25">
      <c r="A211" s="1">
        <v>43767</v>
      </c>
      <c r="B211">
        <v>7.96</v>
      </c>
      <c r="C211">
        <v>8.89</v>
      </c>
      <c r="D211">
        <v>7.96</v>
      </c>
      <c r="E211">
        <v>8.3000000000000007</v>
      </c>
      <c r="F211">
        <v>11500</v>
      </c>
      <c r="G211" s="5">
        <f t="shared" si="3"/>
        <v>2.8500619578686544E-2</v>
      </c>
    </row>
    <row r="212" spans="1:7" x14ac:dyDescent="0.25">
      <c r="A212" s="1">
        <v>43768</v>
      </c>
      <c r="B212">
        <v>8.34</v>
      </c>
      <c r="C212">
        <v>8.68</v>
      </c>
      <c r="D212">
        <v>7.97</v>
      </c>
      <c r="E212">
        <v>8.15</v>
      </c>
      <c r="F212">
        <v>9800</v>
      </c>
      <c r="G212" s="5">
        <f t="shared" si="3"/>
        <v>-1.8072289156626547E-2</v>
      </c>
    </row>
    <row r="213" spans="1:7" x14ac:dyDescent="0.25">
      <c r="A213" s="1">
        <v>43769</v>
      </c>
      <c r="B213">
        <v>8</v>
      </c>
      <c r="C213">
        <v>8.3800000000000008</v>
      </c>
      <c r="D213">
        <v>7.92</v>
      </c>
      <c r="E213">
        <v>7.99</v>
      </c>
      <c r="F213">
        <v>20500</v>
      </c>
      <c r="G213" s="5">
        <f t="shared" si="3"/>
        <v>-1.9631901840490813E-2</v>
      </c>
    </row>
    <row r="214" spans="1:7" x14ac:dyDescent="0.25">
      <c r="A214" s="1">
        <v>43770</v>
      </c>
      <c r="B214">
        <v>8.08</v>
      </c>
      <c r="C214">
        <v>8.2100000000000009</v>
      </c>
      <c r="D214">
        <v>7.85</v>
      </c>
      <c r="E214">
        <v>8.11</v>
      </c>
      <c r="F214">
        <v>12000</v>
      </c>
      <c r="G214" s="5">
        <f t="shared" si="3"/>
        <v>1.5018773466833444E-2</v>
      </c>
    </row>
    <row r="215" spans="1:7" x14ac:dyDescent="0.25">
      <c r="A215" s="1">
        <v>43773</v>
      </c>
      <c r="B215">
        <v>8.09</v>
      </c>
      <c r="C215">
        <v>8.35</v>
      </c>
      <c r="D215">
        <v>7.72</v>
      </c>
      <c r="E215">
        <v>7.75</v>
      </c>
      <c r="F215">
        <v>15700</v>
      </c>
      <c r="G215" s="5">
        <f t="shared" si="3"/>
        <v>-4.4389642416769355E-2</v>
      </c>
    </row>
    <row r="216" spans="1:7" x14ac:dyDescent="0.25">
      <c r="A216" s="1">
        <v>43774</v>
      </c>
      <c r="B216">
        <v>7.72</v>
      </c>
      <c r="C216">
        <v>7.83</v>
      </c>
      <c r="D216">
        <v>7.63</v>
      </c>
      <c r="E216">
        <v>7.76</v>
      </c>
      <c r="F216">
        <v>17000</v>
      </c>
      <c r="G216" s="5">
        <f t="shared" si="3"/>
        <v>1.2903225806451338E-3</v>
      </c>
    </row>
    <row r="217" spans="1:7" x14ac:dyDescent="0.25">
      <c r="A217" s="1">
        <v>43775</v>
      </c>
      <c r="B217">
        <v>7.73</v>
      </c>
      <c r="C217">
        <v>7.73</v>
      </c>
      <c r="D217">
        <v>7.25</v>
      </c>
      <c r="E217">
        <v>7.37</v>
      </c>
      <c r="F217">
        <v>49600</v>
      </c>
      <c r="G217" s="5">
        <f t="shared" si="3"/>
        <v>-5.0257731958762847E-2</v>
      </c>
    </row>
    <row r="218" spans="1:7" x14ac:dyDescent="0.25">
      <c r="A218" s="1">
        <v>43776</v>
      </c>
      <c r="B218">
        <v>7.78</v>
      </c>
      <c r="C218">
        <v>7.78</v>
      </c>
      <c r="D218">
        <v>7.09</v>
      </c>
      <c r="E218">
        <v>7.09</v>
      </c>
      <c r="F218">
        <v>112900</v>
      </c>
      <c r="G218" s="5">
        <f t="shared" si="3"/>
        <v>-3.7991858887381311E-2</v>
      </c>
    </row>
    <row r="219" spans="1:7" x14ac:dyDescent="0.25">
      <c r="A219" s="1">
        <v>43777</v>
      </c>
      <c r="B219">
        <v>7.01</v>
      </c>
      <c r="C219">
        <v>7.49</v>
      </c>
      <c r="D219">
        <v>6.56</v>
      </c>
      <c r="E219">
        <v>6.69</v>
      </c>
      <c r="F219">
        <v>27700</v>
      </c>
      <c r="G219" s="5">
        <f t="shared" si="3"/>
        <v>-5.641748942172066E-2</v>
      </c>
    </row>
    <row r="220" spans="1:7" x14ac:dyDescent="0.25">
      <c r="A220" s="1">
        <v>43780</v>
      </c>
      <c r="B220">
        <v>6.85</v>
      </c>
      <c r="C220">
        <v>7.13</v>
      </c>
      <c r="D220">
        <v>6.58</v>
      </c>
      <c r="E220">
        <v>6.68</v>
      </c>
      <c r="F220">
        <v>58500</v>
      </c>
      <c r="G220" s="5">
        <f t="shared" si="3"/>
        <v>-1.4947683109119096E-3</v>
      </c>
    </row>
    <row r="221" spans="1:7" x14ac:dyDescent="0.25">
      <c r="A221" s="1">
        <v>43781</v>
      </c>
      <c r="B221">
        <v>6.61</v>
      </c>
      <c r="C221">
        <v>6.81</v>
      </c>
      <c r="D221">
        <v>6.5</v>
      </c>
      <c r="E221">
        <v>6.57</v>
      </c>
      <c r="F221">
        <v>46500</v>
      </c>
      <c r="G221" s="5">
        <f t="shared" si="3"/>
        <v>-1.6467065868263388E-2</v>
      </c>
    </row>
    <row r="222" spans="1:7" x14ac:dyDescent="0.25">
      <c r="A222" s="1">
        <v>43782</v>
      </c>
      <c r="B222">
        <v>6.5</v>
      </c>
      <c r="C222">
        <v>6.51</v>
      </c>
      <c r="D222">
        <v>6.47</v>
      </c>
      <c r="E222">
        <v>6.48</v>
      </c>
      <c r="F222">
        <v>25400</v>
      </c>
      <c r="G222" s="5">
        <f t="shared" si="3"/>
        <v>-1.369863013698628E-2</v>
      </c>
    </row>
    <row r="223" spans="1:7" x14ac:dyDescent="0.25">
      <c r="A223" s="1">
        <v>43783</v>
      </c>
      <c r="B223">
        <v>6.56</v>
      </c>
      <c r="C223">
        <v>6.64</v>
      </c>
      <c r="D223">
        <v>6.4</v>
      </c>
      <c r="E223">
        <v>6.51</v>
      </c>
      <c r="F223">
        <v>45500</v>
      </c>
      <c r="G223" s="5">
        <f t="shared" si="3"/>
        <v>4.6296296296295305E-3</v>
      </c>
    </row>
    <row r="224" spans="1:7" x14ac:dyDescent="0.25">
      <c r="A224" s="1">
        <v>43784</v>
      </c>
      <c r="B224">
        <v>6.57</v>
      </c>
      <c r="C224">
        <v>6.64</v>
      </c>
      <c r="D224">
        <v>6.52</v>
      </c>
      <c r="E224">
        <v>6.53</v>
      </c>
      <c r="F224">
        <v>18900</v>
      </c>
      <c r="G224" s="5">
        <f t="shared" si="3"/>
        <v>3.0721966205837885E-3</v>
      </c>
    </row>
    <row r="225" spans="1:7" x14ac:dyDescent="0.25">
      <c r="A225" s="1">
        <v>43787</v>
      </c>
      <c r="B225">
        <v>6.45</v>
      </c>
      <c r="C225">
        <v>6.63</v>
      </c>
      <c r="D225">
        <v>6.45</v>
      </c>
      <c r="E225">
        <v>6.48</v>
      </c>
      <c r="F225">
        <v>16900</v>
      </c>
      <c r="G225" s="5">
        <f t="shared" si="3"/>
        <v>-7.6569678407350412E-3</v>
      </c>
    </row>
    <row r="226" spans="1:7" x14ac:dyDescent="0.25">
      <c r="A226" s="1">
        <v>43788</v>
      </c>
      <c r="B226">
        <v>6.53</v>
      </c>
      <c r="C226">
        <v>6.6</v>
      </c>
      <c r="D226">
        <v>6.39</v>
      </c>
      <c r="E226">
        <v>6.48</v>
      </c>
      <c r="F226">
        <v>49500</v>
      </c>
      <c r="G226" s="5">
        <f t="shared" si="3"/>
        <v>0</v>
      </c>
    </row>
    <row r="227" spans="1:7" x14ac:dyDescent="0.25">
      <c r="A227" s="1">
        <v>43789</v>
      </c>
      <c r="B227">
        <v>6.41</v>
      </c>
      <c r="C227">
        <v>6.72</v>
      </c>
      <c r="D227">
        <v>6.4</v>
      </c>
      <c r="E227">
        <v>6.48</v>
      </c>
      <c r="F227">
        <v>35300</v>
      </c>
      <c r="G227" s="5">
        <f t="shared" si="3"/>
        <v>0</v>
      </c>
    </row>
    <row r="228" spans="1:7" x14ac:dyDescent="0.25">
      <c r="A228" s="1">
        <v>43790</v>
      </c>
      <c r="B228">
        <v>6.49</v>
      </c>
      <c r="C228">
        <v>6.49</v>
      </c>
      <c r="D228">
        <v>6.25</v>
      </c>
      <c r="E228">
        <v>6.39</v>
      </c>
      <c r="F228">
        <v>50700</v>
      </c>
      <c r="G228" s="5">
        <f t="shared" si="3"/>
        <v>-1.3888888888889003E-2</v>
      </c>
    </row>
    <row r="229" spans="1:7" x14ac:dyDescent="0.25">
      <c r="A229" s="1">
        <v>43791</v>
      </c>
      <c r="B229">
        <v>6.64</v>
      </c>
      <c r="C229">
        <v>6.64</v>
      </c>
      <c r="D229">
        <v>6.37</v>
      </c>
      <c r="E229">
        <v>6.41</v>
      </c>
      <c r="F229">
        <v>8600</v>
      </c>
      <c r="G229" s="5">
        <f t="shared" si="3"/>
        <v>3.1298904538341883E-3</v>
      </c>
    </row>
    <row r="230" spans="1:7" x14ac:dyDescent="0.25">
      <c r="A230" s="1">
        <v>43794</v>
      </c>
      <c r="B230">
        <v>6.43</v>
      </c>
      <c r="C230">
        <v>6.54</v>
      </c>
      <c r="D230">
        <v>6.37</v>
      </c>
      <c r="E230">
        <v>6.5</v>
      </c>
      <c r="F230">
        <v>30000</v>
      </c>
      <c r="G230" s="5">
        <f t="shared" si="3"/>
        <v>1.4040561622464877E-2</v>
      </c>
    </row>
    <row r="231" spans="1:7" x14ac:dyDescent="0.25">
      <c r="A231" s="1">
        <v>43795</v>
      </c>
      <c r="B231">
        <v>6.41</v>
      </c>
      <c r="C231">
        <v>6.86</v>
      </c>
      <c r="D231">
        <v>6.4</v>
      </c>
      <c r="E231">
        <v>6.41</v>
      </c>
      <c r="F231">
        <v>24300</v>
      </c>
      <c r="G231" s="5">
        <f t="shared" si="3"/>
        <v>-1.3846153846153824E-2</v>
      </c>
    </row>
    <row r="232" spans="1:7" x14ac:dyDescent="0.25">
      <c r="A232" s="1">
        <v>43796</v>
      </c>
      <c r="B232">
        <v>6.45</v>
      </c>
      <c r="C232">
        <v>6.58</v>
      </c>
      <c r="D232">
        <v>6.37</v>
      </c>
      <c r="E232">
        <v>6.45</v>
      </c>
      <c r="F232">
        <v>9400</v>
      </c>
      <c r="G232" s="5">
        <f t="shared" si="3"/>
        <v>6.2402496099844048E-3</v>
      </c>
    </row>
    <row r="233" spans="1:7" x14ac:dyDescent="0.25">
      <c r="A233" s="1">
        <v>43798</v>
      </c>
      <c r="B233">
        <v>6.46</v>
      </c>
      <c r="C233">
        <v>6.57</v>
      </c>
      <c r="D233">
        <v>6.4</v>
      </c>
      <c r="E233">
        <v>6.52</v>
      </c>
      <c r="F233">
        <v>8900</v>
      </c>
      <c r="G233" s="5">
        <f t="shared" si="3"/>
        <v>1.085271317829448E-2</v>
      </c>
    </row>
    <row r="234" spans="1:7" x14ac:dyDescent="0.25">
      <c r="A234" s="1">
        <v>43801</v>
      </c>
      <c r="B234">
        <v>6.51</v>
      </c>
      <c r="C234">
        <v>6.51</v>
      </c>
      <c r="D234">
        <v>6.25</v>
      </c>
      <c r="E234">
        <v>6.3</v>
      </c>
      <c r="F234">
        <v>28000</v>
      </c>
      <c r="G234" s="5">
        <f t="shared" si="3"/>
        <v>-3.3742331288343523E-2</v>
      </c>
    </row>
    <row r="235" spans="1:7" x14ac:dyDescent="0.25">
      <c r="A235" s="1">
        <v>43802</v>
      </c>
      <c r="B235">
        <v>6.1</v>
      </c>
      <c r="C235">
        <v>6.1</v>
      </c>
      <c r="D235">
        <v>5.99</v>
      </c>
      <c r="E235">
        <v>6.07</v>
      </c>
      <c r="F235">
        <v>21500</v>
      </c>
      <c r="G235" s="5">
        <f t="shared" si="3"/>
        <v>-3.6507936507936434E-2</v>
      </c>
    </row>
    <row r="236" spans="1:7" x14ac:dyDescent="0.25">
      <c r="A236" s="1">
        <v>43803</v>
      </c>
      <c r="B236">
        <v>6.08</v>
      </c>
      <c r="C236">
        <v>6.6</v>
      </c>
      <c r="D236">
        <v>6.08</v>
      </c>
      <c r="E236">
        <v>6.2</v>
      </c>
      <c r="F236">
        <v>48000</v>
      </c>
      <c r="G236" s="5">
        <f t="shared" si="3"/>
        <v>2.141680395387148E-2</v>
      </c>
    </row>
    <row r="237" spans="1:7" x14ac:dyDescent="0.25">
      <c r="A237" s="1">
        <v>43804</v>
      </c>
      <c r="B237">
        <v>6.22</v>
      </c>
      <c r="C237">
        <v>6.45</v>
      </c>
      <c r="D237">
        <v>6.17</v>
      </c>
      <c r="E237">
        <v>6.19</v>
      </c>
      <c r="F237">
        <v>16200</v>
      </c>
      <c r="G237" s="5">
        <f t="shared" si="3"/>
        <v>-1.6129032258064171E-3</v>
      </c>
    </row>
    <row r="238" spans="1:7" x14ac:dyDescent="0.25">
      <c r="A238" s="1">
        <v>43805</v>
      </c>
      <c r="B238">
        <v>6.39</v>
      </c>
      <c r="C238">
        <v>6.5</v>
      </c>
      <c r="D238">
        <v>6.17</v>
      </c>
      <c r="E238">
        <v>6.38</v>
      </c>
      <c r="F238">
        <v>15100</v>
      </c>
      <c r="G238" s="5">
        <f t="shared" si="3"/>
        <v>3.0694668820678433E-2</v>
      </c>
    </row>
    <row r="239" spans="1:7" x14ac:dyDescent="0.25">
      <c r="A239" s="1">
        <v>43808</v>
      </c>
      <c r="B239">
        <v>6.47</v>
      </c>
      <c r="C239">
        <v>6.64</v>
      </c>
      <c r="D239">
        <v>6.27</v>
      </c>
      <c r="E239">
        <v>6.58</v>
      </c>
      <c r="F239">
        <v>24700</v>
      </c>
      <c r="G239" s="5">
        <f t="shared" si="3"/>
        <v>3.1347962382445173E-2</v>
      </c>
    </row>
    <row r="240" spans="1:7" x14ac:dyDescent="0.25">
      <c r="A240" s="1">
        <v>43809</v>
      </c>
      <c r="B240">
        <v>6.48</v>
      </c>
      <c r="C240">
        <v>6.7</v>
      </c>
      <c r="D240">
        <v>6.43</v>
      </c>
      <c r="E240">
        <v>6.68</v>
      </c>
      <c r="F240">
        <v>19500</v>
      </c>
      <c r="G240" s="5">
        <f t="shared" si="3"/>
        <v>1.5197568389057697E-2</v>
      </c>
    </row>
    <row r="241" spans="1:7" x14ac:dyDescent="0.25">
      <c r="A241" s="1">
        <v>43810</v>
      </c>
      <c r="B241">
        <v>6.75</v>
      </c>
      <c r="C241">
        <v>6.75</v>
      </c>
      <c r="D241">
        <v>6.38</v>
      </c>
      <c r="E241">
        <v>6.63</v>
      </c>
      <c r="F241">
        <v>30600</v>
      </c>
      <c r="G241" s="5">
        <f t="shared" si="3"/>
        <v>-7.4850299401197345E-3</v>
      </c>
    </row>
    <row r="242" spans="1:7" x14ac:dyDescent="0.25">
      <c r="A242" s="1">
        <v>43811</v>
      </c>
      <c r="B242">
        <v>6.7</v>
      </c>
      <c r="C242">
        <v>6.97</v>
      </c>
      <c r="D242">
        <v>6.63</v>
      </c>
      <c r="E242">
        <v>6.86</v>
      </c>
      <c r="F242">
        <v>21900</v>
      </c>
      <c r="G242" s="5">
        <f t="shared" si="3"/>
        <v>3.4690799396681814E-2</v>
      </c>
    </row>
    <row r="243" spans="1:7" x14ac:dyDescent="0.25">
      <c r="A243" s="1">
        <v>43812</v>
      </c>
      <c r="B243">
        <v>6.83</v>
      </c>
      <c r="C243">
        <v>7.24</v>
      </c>
      <c r="D243">
        <v>6.74</v>
      </c>
      <c r="E243">
        <v>7.01</v>
      </c>
      <c r="F243">
        <v>26800</v>
      </c>
      <c r="G243" s="5">
        <f t="shared" si="3"/>
        <v>2.1865889212827911E-2</v>
      </c>
    </row>
    <row r="244" spans="1:7" x14ac:dyDescent="0.25">
      <c r="A244" s="1">
        <v>43815</v>
      </c>
      <c r="B244">
        <v>7</v>
      </c>
      <c r="C244">
        <v>7.27</v>
      </c>
      <c r="D244">
        <v>6.98</v>
      </c>
      <c r="E244">
        <v>7.04</v>
      </c>
      <c r="F244">
        <v>24900</v>
      </c>
      <c r="G244" s="5">
        <f t="shared" si="3"/>
        <v>4.2796005706134451E-3</v>
      </c>
    </row>
    <row r="245" spans="1:7" x14ac:dyDescent="0.25">
      <c r="A245" s="1">
        <v>43816</v>
      </c>
      <c r="B245">
        <v>6.94</v>
      </c>
      <c r="C245">
        <v>7.26</v>
      </c>
      <c r="D245">
        <v>6.54</v>
      </c>
      <c r="E245">
        <v>6.64</v>
      </c>
      <c r="F245">
        <v>79100</v>
      </c>
      <c r="G245" s="5">
        <f t="shared" si="3"/>
        <v>-5.6818181818181872E-2</v>
      </c>
    </row>
    <row r="246" spans="1:7" x14ac:dyDescent="0.25">
      <c r="A246" s="1">
        <v>43817</v>
      </c>
      <c r="B246">
        <v>6.6</v>
      </c>
      <c r="C246">
        <v>6.69</v>
      </c>
      <c r="D246">
        <v>6.49</v>
      </c>
      <c r="E246">
        <v>6.49</v>
      </c>
      <c r="F246">
        <v>27000</v>
      </c>
      <c r="G246" s="5">
        <f t="shared" si="3"/>
        <v>-2.2590361445783053E-2</v>
      </c>
    </row>
    <row r="247" spans="1:7" x14ac:dyDescent="0.25">
      <c r="A247" s="1">
        <v>43818</v>
      </c>
      <c r="B247">
        <v>6.56</v>
      </c>
      <c r="C247">
        <v>6.59</v>
      </c>
      <c r="D247">
        <v>6.53</v>
      </c>
      <c r="E247">
        <v>6.59</v>
      </c>
      <c r="F247">
        <v>4100</v>
      </c>
      <c r="G247" s="5">
        <f t="shared" si="3"/>
        <v>1.54083204930662E-2</v>
      </c>
    </row>
    <row r="248" spans="1:7" x14ac:dyDescent="0.25">
      <c r="A248" s="1">
        <v>43819</v>
      </c>
      <c r="B248">
        <v>6.61</v>
      </c>
      <c r="C248">
        <v>6.69</v>
      </c>
      <c r="D248">
        <v>6.22</v>
      </c>
      <c r="E248">
        <v>6.22</v>
      </c>
      <c r="F248">
        <v>93900</v>
      </c>
      <c r="G248" s="5">
        <f t="shared" si="3"/>
        <v>-5.6145675265553883E-2</v>
      </c>
    </row>
    <row r="249" spans="1:7" x14ac:dyDescent="0.25">
      <c r="A249" s="1">
        <v>43822</v>
      </c>
      <c r="B249">
        <v>6.21</v>
      </c>
      <c r="C249">
        <v>6.5</v>
      </c>
      <c r="D249">
        <v>6.2</v>
      </c>
      <c r="E249">
        <v>6.45</v>
      </c>
      <c r="F249">
        <v>40600</v>
      </c>
      <c r="G249" s="5">
        <f t="shared" si="3"/>
        <v>3.6977491961414859E-2</v>
      </c>
    </row>
    <row r="250" spans="1:7" x14ac:dyDescent="0.25">
      <c r="A250" s="1">
        <v>43823</v>
      </c>
      <c r="B250">
        <v>6.7</v>
      </c>
      <c r="C250">
        <v>6.7</v>
      </c>
      <c r="D250">
        <v>6.44</v>
      </c>
      <c r="E250">
        <v>6.55</v>
      </c>
      <c r="F250">
        <v>4800</v>
      </c>
      <c r="G250" s="5">
        <f t="shared" si="3"/>
        <v>1.5503875968992192E-2</v>
      </c>
    </row>
    <row r="251" spans="1:7" x14ac:dyDescent="0.25">
      <c r="A251" s="1">
        <v>43825</v>
      </c>
      <c r="B251">
        <v>6.48</v>
      </c>
      <c r="C251">
        <v>6.51</v>
      </c>
      <c r="D251">
        <v>6.37</v>
      </c>
      <c r="E251">
        <v>6.38</v>
      </c>
      <c r="F251">
        <v>10400</v>
      </c>
      <c r="G251" s="5">
        <f t="shared" si="3"/>
        <v>-2.5954198473282432E-2</v>
      </c>
    </row>
    <row r="252" spans="1:7" x14ac:dyDescent="0.25">
      <c r="A252" s="1">
        <v>43826</v>
      </c>
      <c r="B252">
        <v>6.35</v>
      </c>
      <c r="C252">
        <v>6.76</v>
      </c>
      <c r="D252">
        <v>6.34</v>
      </c>
      <c r="E252">
        <v>6.54</v>
      </c>
      <c r="F252">
        <v>63900</v>
      </c>
      <c r="G252" s="5">
        <f t="shared" si="3"/>
        <v>2.5078369905956136E-2</v>
      </c>
    </row>
    <row r="253" spans="1:7" x14ac:dyDescent="0.25">
      <c r="A253" s="1">
        <v>43829</v>
      </c>
      <c r="B253">
        <v>6.52</v>
      </c>
      <c r="C253">
        <v>6.98</v>
      </c>
      <c r="D253">
        <v>6.5</v>
      </c>
      <c r="E253">
        <v>6.81</v>
      </c>
      <c r="F253">
        <v>61600</v>
      </c>
      <c r="G253" s="5">
        <f t="shared" si="3"/>
        <v>4.1284403669724704E-2</v>
      </c>
    </row>
    <row r="254" spans="1:7" x14ac:dyDescent="0.25">
      <c r="A254" s="1">
        <v>43830</v>
      </c>
      <c r="B254">
        <v>6.82</v>
      </c>
      <c r="C254">
        <v>7.2</v>
      </c>
      <c r="D254">
        <v>6.55</v>
      </c>
      <c r="E254">
        <v>6.95</v>
      </c>
      <c r="F254">
        <v>139200</v>
      </c>
      <c r="G254" s="5">
        <f t="shared" si="3"/>
        <v>2.0558002936857646E-2</v>
      </c>
    </row>
  </sheetData>
  <conditionalFormatting sqref="G1:G1048576">
    <cfRule type="top10" dxfId="9" priority="1" bottom="1" rank="5"/>
    <cfRule type="top10" dxfId="8" priority="2" rank="5"/>
    <cfRule type="top10" dxfId="7" priority="3" rank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opLeftCell="A230" workbookViewId="0">
      <selection activeCell="E2" sqref="E2:E254"/>
    </sheetView>
  </sheetViews>
  <sheetFormatPr defaultRowHeight="15" x14ac:dyDescent="0.25"/>
  <cols>
    <col min="1" max="1" width="10.85546875" customWidth="1"/>
    <col min="7" max="7" width="20.140625" style="12" customWidth="1"/>
    <col min="8" max="8" width="11" customWidth="1"/>
    <col min="9" max="9" width="11.85546875" customWidth="1"/>
  </cols>
  <sheetData>
    <row r="1" spans="1:9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3" t="s">
        <v>6</v>
      </c>
      <c r="H1" s="7" t="s">
        <v>8</v>
      </c>
      <c r="I1" s="7" t="s">
        <v>9</v>
      </c>
    </row>
    <row r="2" spans="1:9" x14ac:dyDescent="0.25">
      <c r="A2" s="1">
        <v>43465</v>
      </c>
      <c r="B2">
        <v>46.32</v>
      </c>
      <c r="C2">
        <v>46.84</v>
      </c>
      <c r="D2">
        <v>43.650002000000001</v>
      </c>
      <c r="E2">
        <v>45.220001000000003</v>
      </c>
      <c r="F2">
        <v>272500</v>
      </c>
      <c r="G2" s="12" t="s">
        <v>7</v>
      </c>
      <c r="H2" s="5">
        <f>LARGE(G2:G254,1)</f>
        <v>0.14452175570407827</v>
      </c>
      <c r="I2" s="5">
        <f>SMALL($G$2:$G$254,1)</f>
        <v>-6.3499822510604764E-2</v>
      </c>
    </row>
    <row r="3" spans="1:9" x14ac:dyDescent="0.25">
      <c r="A3" s="1">
        <v>43467</v>
      </c>
      <c r="B3">
        <v>44.540000999999997</v>
      </c>
      <c r="C3">
        <v>46.830002</v>
      </c>
      <c r="D3">
        <v>44.200001</v>
      </c>
      <c r="E3">
        <v>46.689999</v>
      </c>
      <c r="F3">
        <v>464900</v>
      </c>
      <c r="G3" s="5">
        <f>(E3-E2)/E2</f>
        <v>3.2507694990984118E-2</v>
      </c>
      <c r="H3" s="5">
        <f>LARGE(G2:G255,2)</f>
        <v>0.10133444489413554</v>
      </c>
      <c r="I3" s="5">
        <f>SMALL($G$2:$G$254,2)</f>
        <v>-5.4145461199815788E-2</v>
      </c>
    </row>
    <row r="4" spans="1:9" x14ac:dyDescent="0.25">
      <c r="A4" s="1">
        <v>43468</v>
      </c>
      <c r="B4">
        <v>46.27</v>
      </c>
      <c r="C4">
        <v>47.41</v>
      </c>
      <c r="D4">
        <v>45.799999</v>
      </c>
      <c r="E4">
        <v>46.740001999999997</v>
      </c>
      <c r="F4">
        <v>289000</v>
      </c>
      <c r="G4" s="5">
        <f t="shared" ref="G4:G67" si="0">(E4-E3)/E3</f>
        <v>1.0709574013911779E-3</v>
      </c>
      <c r="H4" s="5">
        <f>LARGE(G3:G256,3)</f>
        <v>5.2700693923480868E-2</v>
      </c>
      <c r="I4" s="5">
        <f>SMALL($G$2:$G$254,3)</f>
        <v>-4.9966562626481831E-2</v>
      </c>
    </row>
    <row r="5" spans="1:9" x14ac:dyDescent="0.25">
      <c r="A5" s="1">
        <v>43469</v>
      </c>
      <c r="B5">
        <v>47.509998000000003</v>
      </c>
      <c r="C5">
        <v>49.59</v>
      </c>
      <c r="D5">
        <v>47</v>
      </c>
      <c r="E5">
        <v>48.919998</v>
      </c>
      <c r="F5">
        <v>424300</v>
      </c>
      <c r="G5" s="5">
        <f t="shared" si="0"/>
        <v>4.6640905150153886E-2</v>
      </c>
      <c r="H5" s="5">
        <f>LARGE(G2:G257,4)</f>
        <v>5.138410123501911E-2</v>
      </c>
      <c r="I5" s="5">
        <f>SMALL($G$2:$G$254,4)</f>
        <v>-4.9830111364916135E-2</v>
      </c>
    </row>
    <row r="6" spans="1:9" x14ac:dyDescent="0.25">
      <c r="A6" s="1">
        <v>43472</v>
      </c>
      <c r="B6">
        <v>51.529998999999997</v>
      </c>
      <c r="C6">
        <v>56.27</v>
      </c>
      <c r="D6">
        <v>51.029998999999997</v>
      </c>
      <c r="E6">
        <v>55.990001999999997</v>
      </c>
      <c r="F6">
        <v>994700</v>
      </c>
      <c r="G6" s="5">
        <f t="shared" si="0"/>
        <v>0.14452175570407827</v>
      </c>
      <c r="H6" s="5">
        <f>LARGE(G2:G258,5)</f>
        <v>4.8160942633004404E-2</v>
      </c>
      <c r="I6" s="5">
        <f>SMALL($G$2:$G$254,5)</f>
        <v>-4.757392899408288E-2</v>
      </c>
    </row>
    <row r="7" spans="1:9" x14ac:dyDescent="0.25">
      <c r="A7" s="1">
        <v>43473</v>
      </c>
      <c r="B7">
        <v>56.84</v>
      </c>
      <c r="C7">
        <v>57.52</v>
      </c>
      <c r="D7">
        <v>55.25</v>
      </c>
      <c r="E7">
        <v>55.790000999999997</v>
      </c>
      <c r="F7">
        <v>684000</v>
      </c>
      <c r="G7" s="5">
        <f t="shared" si="0"/>
        <v>-3.5720841731707803E-3</v>
      </c>
    </row>
    <row r="8" spans="1:9" x14ac:dyDescent="0.25">
      <c r="A8" s="1">
        <v>43474</v>
      </c>
      <c r="B8">
        <v>55.77</v>
      </c>
      <c r="C8">
        <v>57.759998000000003</v>
      </c>
      <c r="D8">
        <v>54.98</v>
      </c>
      <c r="E8">
        <v>57.110000999999997</v>
      </c>
      <c r="F8">
        <v>444300</v>
      </c>
      <c r="G8" s="5">
        <f t="shared" si="0"/>
        <v>2.3660153725396069E-2</v>
      </c>
    </row>
    <row r="9" spans="1:9" x14ac:dyDescent="0.25">
      <c r="A9" s="1">
        <v>43475</v>
      </c>
      <c r="B9">
        <v>56.919998</v>
      </c>
      <c r="C9">
        <v>57.900002000000001</v>
      </c>
      <c r="D9">
        <v>56.209999000000003</v>
      </c>
      <c r="E9">
        <v>56.580002</v>
      </c>
      <c r="F9">
        <v>310900</v>
      </c>
      <c r="G9" s="5">
        <f t="shared" si="0"/>
        <v>-9.2803185207437945E-3</v>
      </c>
    </row>
    <row r="10" spans="1:9" x14ac:dyDescent="0.25">
      <c r="A10" s="1">
        <v>43476</v>
      </c>
      <c r="B10">
        <v>56.369999</v>
      </c>
      <c r="C10">
        <v>58.77</v>
      </c>
      <c r="D10">
        <v>56.369999</v>
      </c>
      <c r="E10">
        <v>58</v>
      </c>
      <c r="F10">
        <v>287500</v>
      </c>
      <c r="G10" s="5">
        <f t="shared" si="0"/>
        <v>2.5097171258495178E-2</v>
      </c>
    </row>
    <row r="11" spans="1:9" x14ac:dyDescent="0.25">
      <c r="A11" s="1">
        <v>43479</v>
      </c>
      <c r="B11">
        <v>57.52</v>
      </c>
      <c r="C11">
        <v>57.970001000000003</v>
      </c>
      <c r="D11">
        <v>55.509998000000003</v>
      </c>
      <c r="E11">
        <v>56.080002</v>
      </c>
      <c r="F11">
        <v>212900</v>
      </c>
      <c r="G11" s="5">
        <f t="shared" si="0"/>
        <v>-3.3103413793103442E-2</v>
      </c>
    </row>
    <row r="12" spans="1:9" x14ac:dyDescent="0.25">
      <c r="A12" s="1">
        <v>43480</v>
      </c>
      <c r="B12">
        <v>56.09</v>
      </c>
      <c r="C12">
        <v>57.220001000000003</v>
      </c>
      <c r="D12">
        <v>55.18</v>
      </c>
      <c r="E12">
        <v>57.02</v>
      </c>
      <c r="F12">
        <v>196700</v>
      </c>
      <c r="G12" s="5">
        <f t="shared" si="0"/>
        <v>1.6761732640451811E-2</v>
      </c>
    </row>
    <row r="13" spans="1:9" x14ac:dyDescent="0.25">
      <c r="A13" s="1">
        <v>43481</v>
      </c>
      <c r="B13">
        <v>56.799999</v>
      </c>
      <c r="C13">
        <v>57.549999</v>
      </c>
      <c r="D13">
        <v>55.669998</v>
      </c>
      <c r="E13">
        <v>56.130001</v>
      </c>
      <c r="F13">
        <v>188600</v>
      </c>
      <c r="G13" s="5">
        <f t="shared" si="0"/>
        <v>-1.5608540862855192E-2</v>
      </c>
    </row>
    <row r="14" spans="1:9" x14ac:dyDescent="0.25">
      <c r="A14" s="1">
        <v>43482</v>
      </c>
      <c r="B14">
        <v>55.580002</v>
      </c>
      <c r="C14">
        <v>56.93</v>
      </c>
      <c r="D14">
        <v>55.389999000000003</v>
      </c>
      <c r="E14">
        <v>56.279998999999997</v>
      </c>
      <c r="F14">
        <v>269700</v>
      </c>
      <c r="G14" s="5">
        <f t="shared" si="0"/>
        <v>2.6723320386186438E-3</v>
      </c>
    </row>
    <row r="15" spans="1:9" x14ac:dyDescent="0.25">
      <c r="A15" s="1">
        <v>43483</v>
      </c>
      <c r="B15">
        <v>56.470001000000003</v>
      </c>
      <c r="C15">
        <v>56.98</v>
      </c>
      <c r="D15">
        <v>55.52</v>
      </c>
      <c r="E15">
        <v>55.599997999999999</v>
      </c>
      <c r="F15">
        <v>258200</v>
      </c>
      <c r="G15" s="5">
        <f t="shared" si="0"/>
        <v>-1.2082462901251957E-2</v>
      </c>
    </row>
    <row r="16" spans="1:9" x14ac:dyDescent="0.25">
      <c r="A16" s="1">
        <v>43487</v>
      </c>
      <c r="B16">
        <v>55.25</v>
      </c>
      <c r="C16">
        <v>55.759998000000003</v>
      </c>
      <c r="D16">
        <v>53.689999</v>
      </c>
      <c r="E16">
        <v>54.380001</v>
      </c>
      <c r="F16">
        <v>426300</v>
      </c>
      <c r="G16" s="5">
        <f t="shared" si="0"/>
        <v>-2.1942392875625633E-2</v>
      </c>
    </row>
    <row r="17" spans="1:7" x14ac:dyDescent="0.25">
      <c r="A17" s="1">
        <v>43488</v>
      </c>
      <c r="B17">
        <v>54.619999</v>
      </c>
      <c r="C17">
        <v>56.580002</v>
      </c>
      <c r="D17">
        <v>54.599997999999999</v>
      </c>
      <c r="E17">
        <v>56.459999000000003</v>
      </c>
      <c r="F17">
        <v>279600</v>
      </c>
      <c r="G17" s="5">
        <f t="shared" si="0"/>
        <v>3.8249318899424137E-2</v>
      </c>
    </row>
    <row r="18" spans="1:7" x14ac:dyDescent="0.25">
      <c r="A18" s="1">
        <v>43489</v>
      </c>
      <c r="B18">
        <v>56.27</v>
      </c>
      <c r="C18">
        <v>57.650002000000001</v>
      </c>
      <c r="D18">
        <v>54.77</v>
      </c>
      <c r="E18">
        <v>57.650002000000001</v>
      </c>
      <c r="F18">
        <v>130100</v>
      </c>
      <c r="G18" s="5">
        <f t="shared" si="0"/>
        <v>2.1076922087795241E-2</v>
      </c>
    </row>
    <row r="19" spans="1:7" x14ac:dyDescent="0.25">
      <c r="A19" s="1">
        <v>43490</v>
      </c>
      <c r="B19">
        <v>58.189999</v>
      </c>
      <c r="C19">
        <v>59.580002</v>
      </c>
      <c r="D19">
        <v>57.09</v>
      </c>
      <c r="E19">
        <v>57.939999</v>
      </c>
      <c r="F19">
        <v>244800</v>
      </c>
      <c r="G19" s="5">
        <f t="shared" si="0"/>
        <v>5.030303381429191E-3</v>
      </c>
    </row>
    <row r="20" spans="1:7" x14ac:dyDescent="0.25">
      <c r="A20" s="1">
        <v>43493</v>
      </c>
      <c r="B20">
        <v>57.48</v>
      </c>
      <c r="C20">
        <v>59.09</v>
      </c>
      <c r="D20">
        <v>57.400002000000001</v>
      </c>
      <c r="E20">
        <v>58.040000999999997</v>
      </c>
      <c r="F20">
        <v>192600</v>
      </c>
      <c r="G20" s="5">
        <f t="shared" si="0"/>
        <v>1.7259579172584447E-3</v>
      </c>
    </row>
    <row r="21" spans="1:7" x14ac:dyDescent="0.25">
      <c r="A21" s="1">
        <v>43494</v>
      </c>
      <c r="B21">
        <v>57.91</v>
      </c>
      <c r="C21">
        <v>59.84</v>
      </c>
      <c r="D21">
        <v>56.220001000000003</v>
      </c>
      <c r="E21">
        <v>59.68</v>
      </c>
      <c r="F21">
        <v>296600</v>
      </c>
      <c r="G21" s="5">
        <f t="shared" si="0"/>
        <v>2.8256357197512853E-2</v>
      </c>
    </row>
    <row r="22" spans="1:7" x14ac:dyDescent="0.25">
      <c r="A22" s="1">
        <v>43495</v>
      </c>
      <c r="B22">
        <v>59.869999</v>
      </c>
      <c r="C22">
        <v>60.169998</v>
      </c>
      <c r="D22">
        <v>58.509998000000003</v>
      </c>
      <c r="E22">
        <v>59.380001</v>
      </c>
      <c r="F22">
        <v>256600</v>
      </c>
      <c r="G22" s="5">
        <f t="shared" si="0"/>
        <v>-5.0267928954423544E-3</v>
      </c>
    </row>
    <row r="23" spans="1:7" x14ac:dyDescent="0.25">
      <c r="A23" s="1">
        <v>43496</v>
      </c>
      <c r="B23">
        <v>59.689999</v>
      </c>
      <c r="C23">
        <v>60.299999</v>
      </c>
      <c r="D23">
        <v>58.720001000000003</v>
      </c>
      <c r="E23">
        <v>59.299999</v>
      </c>
      <c r="F23">
        <v>767100</v>
      </c>
      <c r="G23" s="5">
        <f t="shared" si="0"/>
        <v>-1.3472886266876344E-3</v>
      </c>
    </row>
    <row r="24" spans="1:7" x14ac:dyDescent="0.25">
      <c r="A24" s="1">
        <v>43497</v>
      </c>
      <c r="B24">
        <v>59.66</v>
      </c>
      <c r="C24">
        <v>60.369999</v>
      </c>
      <c r="D24">
        <v>59.060001</v>
      </c>
      <c r="E24">
        <v>60.02</v>
      </c>
      <c r="F24">
        <v>626200</v>
      </c>
      <c r="G24" s="5">
        <f t="shared" si="0"/>
        <v>1.2141669681984369E-2</v>
      </c>
    </row>
    <row r="25" spans="1:7" x14ac:dyDescent="0.25">
      <c r="A25" s="1">
        <v>43500</v>
      </c>
      <c r="B25">
        <v>59.849997999999999</v>
      </c>
      <c r="C25">
        <v>60.09</v>
      </c>
      <c r="D25">
        <v>58.889999000000003</v>
      </c>
      <c r="E25">
        <v>59.93</v>
      </c>
      <c r="F25">
        <v>405600</v>
      </c>
      <c r="G25" s="5">
        <f t="shared" si="0"/>
        <v>-1.4995001666111864E-3</v>
      </c>
    </row>
    <row r="26" spans="1:7" x14ac:dyDescent="0.25">
      <c r="A26" s="1">
        <v>43501</v>
      </c>
      <c r="B26">
        <v>59.950001</v>
      </c>
      <c r="C26">
        <v>61.540000999999997</v>
      </c>
      <c r="D26">
        <v>59.490001999999997</v>
      </c>
      <c r="E26">
        <v>61.259998000000003</v>
      </c>
      <c r="F26">
        <v>364700</v>
      </c>
      <c r="G26" s="5">
        <f t="shared" si="0"/>
        <v>2.2192524612047446E-2</v>
      </c>
    </row>
    <row r="27" spans="1:7" x14ac:dyDescent="0.25">
      <c r="A27" s="1">
        <v>43502</v>
      </c>
      <c r="B27">
        <v>61.349997999999999</v>
      </c>
      <c r="C27">
        <v>61.709999000000003</v>
      </c>
      <c r="D27">
        <v>57.080002</v>
      </c>
      <c r="E27">
        <v>57.369999</v>
      </c>
      <c r="F27">
        <v>270900</v>
      </c>
      <c r="G27" s="5">
        <f t="shared" si="0"/>
        <v>-6.3499822510604764E-2</v>
      </c>
    </row>
    <row r="28" spans="1:7" x14ac:dyDescent="0.25">
      <c r="A28" s="1">
        <v>43503</v>
      </c>
      <c r="B28">
        <v>57.189999</v>
      </c>
      <c r="C28">
        <v>58.450001</v>
      </c>
      <c r="D28">
        <v>57.119999</v>
      </c>
      <c r="E28">
        <v>58.060001</v>
      </c>
      <c r="F28">
        <v>286400</v>
      </c>
      <c r="G28" s="5">
        <f t="shared" si="0"/>
        <v>1.2027226983218176E-2</v>
      </c>
    </row>
    <row r="29" spans="1:7" x14ac:dyDescent="0.25">
      <c r="A29" s="1">
        <v>43504</v>
      </c>
      <c r="B29">
        <v>57.990001999999997</v>
      </c>
      <c r="C29">
        <v>58.439999</v>
      </c>
      <c r="D29">
        <v>57.240001999999997</v>
      </c>
      <c r="E29">
        <v>57.389999000000003</v>
      </c>
      <c r="F29">
        <v>342700</v>
      </c>
      <c r="G29" s="5">
        <f t="shared" si="0"/>
        <v>-1.1539820676200069E-2</v>
      </c>
    </row>
    <row r="30" spans="1:7" x14ac:dyDescent="0.25">
      <c r="A30" s="1">
        <v>43507</v>
      </c>
      <c r="B30">
        <v>57.470001000000003</v>
      </c>
      <c r="C30">
        <v>58.759998000000003</v>
      </c>
      <c r="D30">
        <v>56.939999</v>
      </c>
      <c r="E30">
        <v>57.799999</v>
      </c>
      <c r="F30">
        <v>240100</v>
      </c>
      <c r="G30" s="5">
        <f t="shared" si="0"/>
        <v>7.1441018843718144E-3</v>
      </c>
    </row>
    <row r="31" spans="1:7" x14ac:dyDescent="0.25">
      <c r="A31" s="1">
        <v>43508</v>
      </c>
      <c r="B31">
        <v>58.110000999999997</v>
      </c>
      <c r="C31">
        <v>61.18</v>
      </c>
      <c r="D31">
        <v>57.849997999999999</v>
      </c>
      <c r="E31">
        <v>60.77</v>
      </c>
      <c r="F31">
        <v>304200</v>
      </c>
      <c r="G31" s="5">
        <f t="shared" si="0"/>
        <v>5.138410123501911E-2</v>
      </c>
    </row>
    <row r="32" spans="1:7" x14ac:dyDescent="0.25">
      <c r="A32" s="1">
        <v>43509</v>
      </c>
      <c r="B32">
        <v>60.790000999999997</v>
      </c>
      <c r="C32">
        <v>60.790000999999997</v>
      </c>
      <c r="D32">
        <v>59.68</v>
      </c>
      <c r="E32">
        <v>60.299999</v>
      </c>
      <c r="F32">
        <v>238300</v>
      </c>
      <c r="G32" s="5">
        <f t="shared" si="0"/>
        <v>-7.7340957709396644E-3</v>
      </c>
    </row>
    <row r="33" spans="1:7" x14ac:dyDescent="0.25">
      <c r="A33" s="1">
        <v>43510</v>
      </c>
      <c r="B33">
        <v>59.810001</v>
      </c>
      <c r="C33">
        <v>60.599997999999999</v>
      </c>
      <c r="D33">
        <v>59.299999</v>
      </c>
      <c r="E33">
        <v>60</v>
      </c>
      <c r="F33">
        <v>243300</v>
      </c>
      <c r="G33" s="5">
        <f t="shared" si="0"/>
        <v>-4.9751078768674557E-3</v>
      </c>
    </row>
    <row r="34" spans="1:7" x14ac:dyDescent="0.25">
      <c r="A34" s="1">
        <v>43511</v>
      </c>
      <c r="B34">
        <v>60.060001</v>
      </c>
      <c r="C34">
        <v>60.959999000000003</v>
      </c>
      <c r="D34">
        <v>59.509998000000003</v>
      </c>
      <c r="E34">
        <v>60.369999</v>
      </c>
      <c r="F34">
        <v>241600</v>
      </c>
      <c r="G34" s="5">
        <f t="shared" si="0"/>
        <v>6.1666499999999992E-3</v>
      </c>
    </row>
    <row r="35" spans="1:7" x14ac:dyDescent="0.25">
      <c r="A35" s="1">
        <v>43515</v>
      </c>
      <c r="B35">
        <v>60.110000999999997</v>
      </c>
      <c r="C35">
        <v>62.07</v>
      </c>
      <c r="D35">
        <v>59.799999</v>
      </c>
      <c r="E35">
        <v>61.889999000000003</v>
      </c>
      <c r="F35">
        <v>203600</v>
      </c>
      <c r="G35" s="5">
        <f t="shared" si="0"/>
        <v>2.5178068994170483E-2</v>
      </c>
    </row>
    <row r="36" spans="1:7" x14ac:dyDescent="0.25">
      <c r="A36" s="1">
        <v>43516</v>
      </c>
      <c r="B36">
        <v>61.869999</v>
      </c>
      <c r="C36">
        <v>62.360000999999997</v>
      </c>
      <c r="D36">
        <v>60.52</v>
      </c>
      <c r="E36">
        <v>60.810001</v>
      </c>
      <c r="F36">
        <v>287900</v>
      </c>
      <c r="G36" s="5">
        <f t="shared" si="0"/>
        <v>-1.7450283041691491E-2</v>
      </c>
    </row>
    <row r="37" spans="1:7" x14ac:dyDescent="0.25">
      <c r="A37" s="1">
        <v>43517</v>
      </c>
      <c r="B37">
        <v>60.490001999999997</v>
      </c>
      <c r="C37">
        <v>61.630001</v>
      </c>
      <c r="D37">
        <v>59.689999</v>
      </c>
      <c r="E37">
        <v>61.509998000000003</v>
      </c>
      <c r="F37">
        <v>198700</v>
      </c>
      <c r="G37" s="5">
        <f t="shared" si="0"/>
        <v>1.1511215071349914E-2</v>
      </c>
    </row>
    <row r="38" spans="1:7" x14ac:dyDescent="0.25">
      <c r="A38" s="1">
        <v>43518</v>
      </c>
      <c r="B38">
        <v>61.630001</v>
      </c>
      <c r="C38">
        <v>62.830002</v>
      </c>
      <c r="D38">
        <v>61.150002000000001</v>
      </c>
      <c r="E38">
        <v>61.959999000000003</v>
      </c>
      <c r="F38">
        <v>187100</v>
      </c>
      <c r="G38" s="5">
        <f t="shared" si="0"/>
        <v>7.3159000915591042E-3</v>
      </c>
    </row>
    <row r="39" spans="1:7" x14ac:dyDescent="0.25">
      <c r="A39" s="1">
        <v>43521</v>
      </c>
      <c r="B39">
        <v>62.349997999999999</v>
      </c>
      <c r="C39">
        <v>62.82</v>
      </c>
      <c r="D39">
        <v>61.029998999999997</v>
      </c>
      <c r="E39">
        <v>61.299999</v>
      </c>
      <c r="F39">
        <v>368300</v>
      </c>
      <c r="G39" s="5">
        <f t="shared" si="0"/>
        <v>-1.0652033741963159E-2</v>
      </c>
    </row>
    <row r="40" spans="1:7" x14ac:dyDescent="0.25">
      <c r="A40" s="1">
        <v>43522</v>
      </c>
      <c r="B40">
        <v>59.400002000000001</v>
      </c>
      <c r="C40">
        <v>60.560001</v>
      </c>
      <c r="D40">
        <v>56.75</v>
      </c>
      <c r="E40">
        <v>58.52</v>
      </c>
      <c r="F40">
        <v>689000</v>
      </c>
      <c r="G40" s="5">
        <f t="shared" si="0"/>
        <v>-4.5350718521218844E-2</v>
      </c>
    </row>
    <row r="41" spans="1:7" x14ac:dyDescent="0.25">
      <c r="A41" s="1">
        <v>43523</v>
      </c>
      <c r="B41">
        <v>58.889999000000003</v>
      </c>
      <c r="C41">
        <v>59.389999000000003</v>
      </c>
      <c r="D41">
        <v>58</v>
      </c>
      <c r="E41">
        <v>59.169998</v>
      </c>
      <c r="F41">
        <v>284700</v>
      </c>
      <c r="G41" s="5">
        <f t="shared" si="0"/>
        <v>1.1107279562542661E-2</v>
      </c>
    </row>
    <row r="42" spans="1:7" x14ac:dyDescent="0.25">
      <c r="A42" s="1">
        <v>43524</v>
      </c>
      <c r="B42">
        <v>58.959999000000003</v>
      </c>
      <c r="C42">
        <v>60.029998999999997</v>
      </c>
      <c r="D42">
        <v>58.5</v>
      </c>
      <c r="E42">
        <v>59.099997999999999</v>
      </c>
      <c r="F42">
        <v>220300</v>
      </c>
      <c r="G42" s="5">
        <f t="shared" si="0"/>
        <v>-1.1830319818499958E-3</v>
      </c>
    </row>
    <row r="43" spans="1:7" x14ac:dyDescent="0.25">
      <c r="A43" s="1">
        <v>43525</v>
      </c>
      <c r="B43">
        <v>59.439999</v>
      </c>
      <c r="C43">
        <v>59.439999</v>
      </c>
      <c r="D43">
        <v>57.66</v>
      </c>
      <c r="E43">
        <v>58.43</v>
      </c>
      <c r="F43">
        <v>397400</v>
      </c>
      <c r="G43" s="5">
        <f t="shared" si="0"/>
        <v>-1.1336683970784562E-2</v>
      </c>
    </row>
    <row r="44" spans="1:7" x14ac:dyDescent="0.25">
      <c r="A44" s="1">
        <v>43528</v>
      </c>
      <c r="B44">
        <v>58.610000999999997</v>
      </c>
      <c r="C44">
        <v>59.830002</v>
      </c>
      <c r="D44">
        <v>58.18</v>
      </c>
      <c r="E44">
        <v>58.720001000000003</v>
      </c>
      <c r="F44">
        <v>191900</v>
      </c>
      <c r="G44" s="5">
        <f t="shared" si="0"/>
        <v>4.9632209481431412E-3</v>
      </c>
    </row>
    <row r="45" spans="1:7" x14ac:dyDescent="0.25">
      <c r="A45" s="1">
        <v>43529</v>
      </c>
      <c r="B45">
        <v>58.959999000000003</v>
      </c>
      <c r="C45">
        <v>59.110000999999997</v>
      </c>
      <c r="D45">
        <v>57.610000999999997</v>
      </c>
      <c r="E45">
        <v>58.18</v>
      </c>
      <c r="F45">
        <v>177200</v>
      </c>
      <c r="G45" s="5">
        <f t="shared" si="0"/>
        <v>-9.1962021594652853E-3</v>
      </c>
    </row>
    <row r="46" spans="1:7" x14ac:dyDescent="0.25">
      <c r="A46" s="1">
        <v>43530</v>
      </c>
      <c r="B46">
        <v>58.290000999999997</v>
      </c>
      <c r="C46">
        <v>59.080002</v>
      </c>
      <c r="D46">
        <v>57.5</v>
      </c>
      <c r="E46">
        <v>57.709999000000003</v>
      </c>
      <c r="F46">
        <v>302200</v>
      </c>
      <c r="G46" s="5">
        <f t="shared" si="0"/>
        <v>-8.0783946373323545E-3</v>
      </c>
    </row>
    <row r="47" spans="1:7" x14ac:dyDescent="0.25">
      <c r="A47" s="1">
        <v>43531</v>
      </c>
      <c r="B47">
        <v>57.380001</v>
      </c>
      <c r="C47">
        <v>59.099997999999999</v>
      </c>
      <c r="D47">
        <v>57.380001</v>
      </c>
      <c r="E47">
        <v>58.709999000000003</v>
      </c>
      <c r="F47">
        <v>304900</v>
      </c>
      <c r="G47" s="5">
        <f t="shared" si="0"/>
        <v>1.7328019707641997E-2</v>
      </c>
    </row>
    <row r="48" spans="1:7" x14ac:dyDescent="0.25">
      <c r="A48" s="1">
        <v>43532</v>
      </c>
      <c r="B48">
        <v>58.16</v>
      </c>
      <c r="C48">
        <v>59.790000999999997</v>
      </c>
      <c r="D48">
        <v>58</v>
      </c>
      <c r="E48">
        <v>58.029998999999997</v>
      </c>
      <c r="F48">
        <v>238900</v>
      </c>
      <c r="G48" s="5">
        <f t="shared" si="0"/>
        <v>-1.1582354140391091E-2</v>
      </c>
    </row>
    <row r="49" spans="1:7" x14ac:dyDescent="0.25">
      <c r="A49" s="1">
        <v>43535</v>
      </c>
      <c r="B49">
        <v>58.650002000000001</v>
      </c>
      <c r="C49">
        <v>59.57</v>
      </c>
      <c r="D49">
        <v>58.060001</v>
      </c>
      <c r="E49">
        <v>59.169998</v>
      </c>
      <c r="F49">
        <v>295500</v>
      </c>
      <c r="G49" s="5">
        <f t="shared" si="0"/>
        <v>1.9644994307168661E-2</v>
      </c>
    </row>
    <row r="50" spans="1:7" x14ac:dyDescent="0.25">
      <c r="A50" s="1">
        <v>43536</v>
      </c>
      <c r="B50">
        <v>59.34</v>
      </c>
      <c r="C50">
        <v>59.509998000000003</v>
      </c>
      <c r="D50">
        <v>58.130001</v>
      </c>
      <c r="E50">
        <v>58.860000999999997</v>
      </c>
      <c r="F50">
        <v>145600</v>
      </c>
      <c r="G50" s="5">
        <f t="shared" si="0"/>
        <v>-5.2390909325364986E-3</v>
      </c>
    </row>
    <row r="51" spans="1:7" x14ac:dyDescent="0.25">
      <c r="A51" s="1">
        <v>43537</v>
      </c>
      <c r="B51">
        <v>59.23</v>
      </c>
      <c r="C51">
        <v>59.700001</v>
      </c>
      <c r="D51">
        <v>58.16</v>
      </c>
      <c r="E51">
        <v>58.27</v>
      </c>
      <c r="F51">
        <v>177300</v>
      </c>
      <c r="G51" s="5">
        <f t="shared" si="0"/>
        <v>-1.0023802072310427E-2</v>
      </c>
    </row>
    <row r="52" spans="1:7" x14ac:dyDescent="0.25">
      <c r="A52" s="1">
        <v>43538</v>
      </c>
      <c r="B52">
        <v>58.25</v>
      </c>
      <c r="C52">
        <v>58.540000999999997</v>
      </c>
      <c r="D52">
        <v>57.610000999999997</v>
      </c>
      <c r="E52">
        <v>57.700001</v>
      </c>
      <c r="F52">
        <v>211500</v>
      </c>
      <c r="G52" s="5">
        <f t="shared" si="0"/>
        <v>-9.7820319203707363E-3</v>
      </c>
    </row>
    <row r="53" spans="1:7" x14ac:dyDescent="0.25">
      <c r="A53" s="1">
        <v>43539</v>
      </c>
      <c r="B53">
        <v>57.91</v>
      </c>
      <c r="C53">
        <v>58.34</v>
      </c>
      <c r="D53">
        <v>56.290000999999997</v>
      </c>
      <c r="E53">
        <v>56.490001999999997</v>
      </c>
      <c r="F53">
        <v>528300</v>
      </c>
      <c r="G53" s="5">
        <f t="shared" si="0"/>
        <v>-2.0970519567235422E-2</v>
      </c>
    </row>
    <row r="54" spans="1:7" x14ac:dyDescent="0.25">
      <c r="A54" s="1">
        <v>43542</v>
      </c>
      <c r="B54">
        <v>56.529998999999997</v>
      </c>
      <c r="C54">
        <v>57.41</v>
      </c>
      <c r="D54">
        <v>56.09</v>
      </c>
      <c r="E54">
        <v>57.130001</v>
      </c>
      <c r="F54">
        <v>406700</v>
      </c>
      <c r="G54" s="5">
        <f t="shared" si="0"/>
        <v>1.1329420735371954E-2</v>
      </c>
    </row>
    <row r="55" spans="1:7" x14ac:dyDescent="0.25">
      <c r="A55" s="1">
        <v>43543</v>
      </c>
      <c r="B55">
        <v>57.080002</v>
      </c>
      <c r="C55">
        <v>57.5</v>
      </c>
      <c r="D55">
        <v>54.75</v>
      </c>
      <c r="E55">
        <v>54.849997999999999</v>
      </c>
      <c r="F55">
        <v>318000</v>
      </c>
      <c r="G55" s="5">
        <f t="shared" si="0"/>
        <v>-3.9909031333642035E-2</v>
      </c>
    </row>
    <row r="56" spans="1:7" x14ac:dyDescent="0.25">
      <c r="A56" s="1">
        <v>43544</v>
      </c>
      <c r="B56">
        <v>54.380001</v>
      </c>
      <c r="C56">
        <v>54.830002</v>
      </c>
      <c r="D56">
        <v>52.16</v>
      </c>
      <c r="E56">
        <v>53.32</v>
      </c>
      <c r="F56">
        <v>839700</v>
      </c>
      <c r="G56" s="5">
        <f t="shared" si="0"/>
        <v>-2.789422161875009E-2</v>
      </c>
    </row>
    <row r="57" spans="1:7" x14ac:dyDescent="0.25">
      <c r="A57" s="1">
        <v>43545</v>
      </c>
      <c r="B57">
        <v>53.459999000000003</v>
      </c>
      <c r="C57">
        <v>56.689999</v>
      </c>
      <c r="D57">
        <v>53.459999000000003</v>
      </c>
      <c r="E57">
        <v>56.130001</v>
      </c>
      <c r="F57">
        <v>473600</v>
      </c>
      <c r="G57" s="5">
        <f t="shared" si="0"/>
        <v>5.2700693923480868E-2</v>
      </c>
    </row>
    <row r="58" spans="1:7" x14ac:dyDescent="0.25">
      <c r="A58" s="1">
        <v>43546</v>
      </c>
      <c r="B58">
        <v>55.619999</v>
      </c>
      <c r="C58">
        <v>59.169998</v>
      </c>
      <c r="D58">
        <v>55.400002000000001</v>
      </c>
      <c r="E58">
        <v>58.189999</v>
      </c>
      <c r="F58">
        <v>461400</v>
      </c>
      <c r="G58" s="5">
        <f t="shared" si="0"/>
        <v>3.6700480372341346E-2</v>
      </c>
    </row>
    <row r="59" spans="1:7" x14ac:dyDescent="0.25">
      <c r="A59" s="1">
        <v>43549</v>
      </c>
      <c r="B59">
        <v>58.240001999999997</v>
      </c>
      <c r="C59">
        <v>61.029998999999997</v>
      </c>
      <c r="D59">
        <v>57.709999000000003</v>
      </c>
      <c r="E59">
        <v>60.700001</v>
      </c>
      <c r="F59">
        <v>450600</v>
      </c>
      <c r="G59" s="5">
        <f t="shared" si="0"/>
        <v>4.313459431405043E-2</v>
      </c>
    </row>
    <row r="60" spans="1:7" x14ac:dyDescent="0.25">
      <c r="A60" s="1">
        <v>43550</v>
      </c>
      <c r="B60">
        <v>60.549999</v>
      </c>
      <c r="C60">
        <v>61.139999000000003</v>
      </c>
      <c r="D60">
        <v>59.060001</v>
      </c>
      <c r="E60">
        <v>60.630001</v>
      </c>
      <c r="F60">
        <v>384900</v>
      </c>
      <c r="G60" s="5">
        <f t="shared" si="0"/>
        <v>-1.1532125015945268E-3</v>
      </c>
    </row>
    <row r="61" spans="1:7" x14ac:dyDescent="0.25">
      <c r="A61" s="1">
        <v>43551</v>
      </c>
      <c r="B61">
        <v>61.18</v>
      </c>
      <c r="C61">
        <v>65.099997999999999</v>
      </c>
      <c r="D61">
        <v>61.18</v>
      </c>
      <c r="E61">
        <v>63.549999</v>
      </c>
      <c r="F61">
        <v>859300</v>
      </c>
      <c r="G61" s="5">
        <f t="shared" si="0"/>
        <v>4.8160942633004404E-2</v>
      </c>
    </row>
    <row r="62" spans="1:7" x14ac:dyDescent="0.25">
      <c r="A62" s="1">
        <v>43552</v>
      </c>
      <c r="B62">
        <v>63.549999</v>
      </c>
      <c r="C62">
        <v>64.040001000000004</v>
      </c>
      <c r="D62">
        <v>59.16</v>
      </c>
      <c r="E62">
        <v>60.540000999999997</v>
      </c>
      <c r="F62">
        <v>470800</v>
      </c>
      <c r="G62" s="5">
        <f t="shared" si="0"/>
        <v>-4.7364249368438277E-2</v>
      </c>
    </row>
    <row r="63" spans="1:7" x14ac:dyDescent="0.25">
      <c r="A63" s="1">
        <v>43553</v>
      </c>
      <c r="B63">
        <v>61.049999</v>
      </c>
      <c r="C63">
        <v>62.16</v>
      </c>
      <c r="D63">
        <v>60.110000999999997</v>
      </c>
      <c r="E63">
        <v>60.240001999999997</v>
      </c>
      <c r="F63">
        <v>236100</v>
      </c>
      <c r="G63" s="5">
        <f t="shared" si="0"/>
        <v>-4.9553847876546899E-3</v>
      </c>
    </row>
    <row r="64" spans="1:7" x14ac:dyDescent="0.25">
      <c r="A64" s="1">
        <v>43556</v>
      </c>
      <c r="B64">
        <v>60.599997999999999</v>
      </c>
      <c r="C64">
        <v>61.650002000000001</v>
      </c>
      <c r="D64">
        <v>59.830002</v>
      </c>
      <c r="E64">
        <v>61.599997999999999</v>
      </c>
      <c r="F64">
        <v>230100</v>
      </c>
      <c r="G64" s="5">
        <f t="shared" si="0"/>
        <v>2.2576294071172218E-2</v>
      </c>
    </row>
    <row r="65" spans="1:7" x14ac:dyDescent="0.25">
      <c r="A65" s="1">
        <v>43557</v>
      </c>
      <c r="B65">
        <v>61.57</v>
      </c>
      <c r="C65">
        <v>62.080002</v>
      </c>
      <c r="D65">
        <v>60.799999</v>
      </c>
      <c r="E65">
        <v>61.740001999999997</v>
      </c>
      <c r="F65">
        <v>220100</v>
      </c>
      <c r="G65" s="5">
        <f t="shared" si="0"/>
        <v>2.2727922815841258E-3</v>
      </c>
    </row>
    <row r="66" spans="1:7" x14ac:dyDescent="0.25">
      <c r="A66" s="1">
        <v>43558</v>
      </c>
      <c r="B66">
        <v>62.07</v>
      </c>
      <c r="C66">
        <v>63.439999</v>
      </c>
      <c r="D66">
        <v>61.91</v>
      </c>
      <c r="E66">
        <v>62.880001</v>
      </c>
      <c r="F66">
        <v>308000</v>
      </c>
      <c r="G66" s="5">
        <f t="shared" si="0"/>
        <v>1.8464511873517647E-2</v>
      </c>
    </row>
    <row r="67" spans="1:7" x14ac:dyDescent="0.25">
      <c r="A67" s="1">
        <v>43559</v>
      </c>
      <c r="B67">
        <v>62.790000999999997</v>
      </c>
      <c r="C67">
        <v>65.339995999999999</v>
      </c>
      <c r="D67">
        <v>61.25</v>
      </c>
      <c r="E67">
        <v>65.279999000000004</v>
      </c>
      <c r="F67">
        <v>360500</v>
      </c>
      <c r="G67" s="5">
        <f t="shared" si="0"/>
        <v>3.816790651768602E-2</v>
      </c>
    </row>
    <row r="68" spans="1:7" x14ac:dyDescent="0.25">
      <c r="A68" s="1">
        <v>43560</v>
      </c>
      <c r="B68">
        <v>65.849997999999999</v>
      </c>
      <c r="C68">
        <v>67.349997999999999</v>
      </c>
      <c r="D68">
        <v>65.190002000000007</v>
      </c>
      <c r="E68">
        <v>67.110000999999997</v>
      </c>
      <c r="F68">
        <v>479500</v>
      </c>
      <c r="G68" s="5">
        <f t="shared" ref="G68:G131" si="1">(E68-E67)/E67</f>
        <v>2.8033119301977827E-2</v>
      </c>
    </row>
    <row r="69" spans="1:7" x14ac:dyDescent="0.25">
      <c r="A69" s="1">
        <v>43563</v>
      </c>
      <c r="B69">
        <v>66.800003000000004</v>
      </c>
      <c r="C69">
        <v>66.800003000000004</v>
      </c>
      <c r="D69">
        <v>65.169998000000007</v>
      </c>
      <c r="E69">
        <v>66.480002999999996</v>
      </c>
      <c r="F69">
        <v>274800</v>
      </c>
      <c r="G69" s="5">
        <f t="shared" si="1"/>
        <v>-9.387542700230336E-3</v>
      </c>
    </row>
    <row r="70" spans="1:7" x14ac:dyDescent="0.25">
      <c r="A70" s="1">
        <v>43564</v>
      </c>
      <c r="B70">
        <v>66.540001000000004</v>
      </c>
      <c r="C70">
        <v>66.610000999999997</v>
      </c>
      <c r="D70">
        <v>64.989998</v>
      </c>
      <c r="E70">
        <v>65.209998999999996</v>
      </c>
      <c r="F70">
        <v>192500</v>
      </c>
      <c r="G70" s="5">
        <f t="shared" si="1"/>
        <v>-1.9103549077758016E-2</v>
      </c>
    </row>
    <row r="71" spans="1:7" x14ac:dyDescent="0.25">
      <c r="A71" s="1">
        <v>43565</v>
      </c>
      <c r="B71">
        <v>65.5</v>
      </c>
      <c r="C71">
        <v>67.5</v>
      </c>
      <c r="D71">
        <v>65.5</v>
      </c>
      <c r="E71">
        <v>67.120002999999997</v>
      </c>
      <c r="F71">
        <v>301900</v>
      </c>
      <c r="G71" s="5">
        <f t="shared" si="1"/>
        <v>2.9290047987886043E-2</v>
      </c>
    </row>
    <row r="72" spans="1:7" x14ac:dyDescent="0.25">
      <c r="A72" s="1">
        <v>43566</v>
      </c>
      <c r="B72">
        <v>66.970000999999996</v>
      </c>
      <c r="C72">
        <v>68.080001999999993</v>
      </c>
      <c r="D72">
        <v>66.580001999999993</v>
      </c>
      <c r="E72">
        <v>67.489998</v>
      </c>
      <c r="F72">
        <v>153000</v>
      </c>
      <c r="G72" s="5">
        <f t="shared" si="1"/>
        <v>5.5124401588599898E-3</v>
      </c>
    </row>
    <row r="73" spans="1:7" x14ac:dyDescent="0.25">
      <c r="A73" s="1">
        <v>43567</v>
      </c>
      <c r="B73">
        <v>67.779999000000004</v>
      </c>
      <c r="C73">
        <v>68</v>
      </c>
      <c r="D73">
        <v>65.699996999999996</v>
      </c>
      <c r="E73">
        <v>66.839995999999999</v>
      </c>
      <c r="F73">
        <v>223800</v>
      </c>
      <c r="G73" s="5">
        <f t="shared" si="1"/>
        <v>-9.6310863722354929E-3</v>
      </c>
    </row>
    <row r="74" spans="1:7" x14ac:dyDescent="0.25">
      <c r="A74" s="1">
        <v>43570</v>
      </c>
      <c r="B74">
        <v>66.970000999999996</v>
      </c>
      <c r="C74">
        <v>67.220000999999996</v>
      </c>
      <c r="D74">
        <v>65.629997000000003</v>
      </c>
      <c r="E74">
        <v>66.839995999999999</v>
      </c>
      <c r="F74">
        <v>203200</v>
      </c>
      <c r="G74" s="5">
        <f t="shared" si="1"/>
        <v>0</v>
      </c>
    </row>
    <row r="75" spans="1:7" x14ac:dyDescent="0.25">
      <c r="A75" s="1">
        <v>43571</v>
      </c>
      <c r="B75">
        <v>66.849997999999999</v>
      </c>
      <c r="C75">
        <v>67.889999000000003</v>
      </c>
      <c r="D75">
        <v>66.559997999999993</v>
      </c>
      <c r="E75">
        <v>67.879997000000003</v>
      </c>
      <c r="F75">
        <v>151700</v>
      </c>
      <c r="G75" s="5">
        <f t="shared" si="1"/>
        <v>1.5559561074779295E-2</v>
      </c>
    </row>
    <row r="76" spans="1:7" x14ac:dyDescent="0.25">
      <c r="A76" s="1">
        <v>43572</v>
      </c>
      <c r="B76">
        <v>67.919998000000007</v>
      </c>
      <c r="C76">
        <v>68.290001000000004</v>
      </c>
      <c r="D76">
        <v>66.790001000000004</v>
      </c>
      <c r="E76">
        <v>68.239998</v>
      </c>
      <c r="F76">
        <v>275300</v>
      </c>
      <c r="G76" s="5">
        <f t="shared" si="1"/>
        <v>5.3034916899008834E-3</v>
      </c>
    </row>
    <row r="77" spans="1:7" x14ac:dyDescent="0.25">
      <c r="A77" s="1">
        <v>43573</v>
      </c>
      <c r="B77">
        <v>67.75</v>
      </c>
      <c r="C77">
        <v>69.680000000000007</v>
      </c>
      <c r="D77">
        <v>66.169998000000007</v>
      </c>
      <c r="E77">
        <v>69.569999999999993</v>
      </c>
      <c r="F77">
        <v>239600</v>
      </c>
      <c r="G77" s="5">
        <f t="shared" si="1"/>
        <v>1.9490065049532875E-2</v>
      </c>
    </row>
    <row r="78" spans="1:7" x14ac:dyDescent="0.25">
      <c r="A78" s="1">
        <v>43577</v>
      </c>
      <c r="B78">
        <v>69.650002000000001</v>
      </c>
      <c r="C78">
        <v>69.650002000000001</v>
      </c>
      <c r="D78">
        <v>67.790001000000004</v>
      </c>
      <c r="E78">
        <v>68.110000999999997</v>
      </c>
      <c r="F78">
        <v>186300</v>
      </c>
      <c r="G78" s="5">
        <f t="shared" si="1"/>
        <v>-2.0986042834555074E-2</v>
      </c>
    </row>
    <row r="79" spans="1:7" x14ac:dyDescent="0.25">
      <c r="A79" s="1">
        <v>43578</v>
      </c>
      <c r="B79">
        <v>68.260002</v>
      </c>
      <c r="C79">
        <v>70.720000999999996</v>
      </c>
      <c r="D79">
        <v>68.260002</v>
      </c>
      <c r="E79">
        <v>70.150002000000001</v>
      </c>
      <c r="F79">
        <v>299700</v>
      </c>
      <c r="G79" s="5">
        <f t="shared" si="1"/>
        <v>2.9951563207288808E-2</v>
      </c>
    </row>
    <row r="80" spans="1:7" x14ac:dyDescent="0.25">
      <c r="A80" s="1">
        <v>43579</v>
      </c>
      <c r="B80">
        <v>70.010002</v>
      </c>
      <c r="C80">
        <v>71.5</v>
      </c>
      <c r="D80">
        <v>68.900002000000001</v>
      </c>
      <c r="E80">
        <v>69.449996999999996</v>
      </c>
      <c r="F80">
        <v>189100</v>
      </c>
      <c r="G80" s="5">
        <f t="shared" si="1"/>
        <v>-9.9786882400944819E-3</v>
      </c>
    </row>
    <row r="81" spans="1:7" x14ac:dyDescent="0.25">
      <c r="A81" s="1">
        <v>43580</v>
      </c>
      <c r="B81">
        <v>68.980002999999996</v>
      </c>
      <c r="C81">
        <v>70.160004000000001</v>
      </c>
      <c r="D81">
        <v>66.910004000000001</v>
      </c>
      <c r="E81">
        <v>69.629997000000003</v>
      </c>
      <c r="F81">
        <v>161600</v>
      </c>
      <c r="G81" s="5">
        <f t="shared" si="1"/>
        <v>2.5917927685440625E-3</v>
      </c>
    </row>
    <row r="82" spans="1:7" x14ac:dyDescent="0.25">
      <c r="A82" s="1">
        <v>43581</v>
      </c>
      <c r="B82">
        <v>69.660004000000001</v>
      </c>
      <c r="C82">
        <v>69.660004000000001</v>
      </c>
      <c r="D82">
        <v>67.849997999999999</v>
      </c>
      <c r="E82">
        <v>68.910004000000001</v>
      </c>
      <c r="F82">
        <v>183800</v>
      </c>
      <c r="G82" s="5">
        <f t="shared" si="1"/>
        <v>-1.0340270444073154E-2</v>
      </c>
    </row>
    <row r="83" spans="1:7" x14ac:dyDescent="0.25">
      <c r="A83" s="1">
        <v>43584</v>
      </c>
      <c r="B83">
        <v>68.730002999999996</v>
      </c>
      <c r="C83">
        <v>69.089995999999999</v>
      </c>
      <c r="D83">
        <v>67.760002</v>
      </c>
      <c r="E83">
        <v>68.430000000000007</v>
      </c>
      <c r="F83">
        <v>150300</v>
      </c>
      <c r="G83" s="5">
        <f t="shared" si="1"/>
        <v>-6.9656649562811496E-3</v>
      </c>
    </row>
    <row r="84" spans="1:7" x14ac:dyDescent="0.25">
      <c r="A84" s="1">
        <v>43585</v>
      </c>
      <c r="B84">
        <v>68.279999000000004</v>
      </c>
      <c r="C84">
        <v>69.709998999999996</v>
      </c>
      <c r="D84">
        <v>68.069999999999993</v>
      </c>
      <c r="E84">
        <v>69.309997999999993</v>
      </c>
      <c r="F84">
        <v>211800</v>
      </c>
      <c r="G84" s="5">
        <f t="shared" si="1"/>
        <v>1.2859827561011051E-2</v>
      </c>
    </row>
    <row r="85" spans="1:7" x14ac:dyDescent="0.25">
      <c r="A85" s="1">
        <v>43586</v>
      </c>
      <c r="B85">
        <v>69.480002999999996</v>
      </c>
      <c r="C85">
        <v>71.559997999999993</v>
      </c>
      <c r="D85">
        <v>69.459998999999996</v>
      </c>
      <c r="E85">
        <v>69.930000000000007</v>
      </c>
      <c r="F85">
        <v>282000</v>
      </c>
      <c r="G85" s="5">
        <f t="shared" si="1"/>
        <v>8.9453472499020099E-3</v>
      </c>
    </row>
    <row r="86" spans="1:7" x14ac:dyDescent="0.25">
      <c r="A86" s="1">
        <v>43587</v>
      </c>
      <c r="B86">
        <v>70</v>
      </c>
      <c r="C86">
        <v>72.150002000000001</v>
      </c>
      <c r="D86">
        <v>68.5</v>
      </c>
      <c r="E86">
        <v>69.650002000000001</v>
      </c>
      <c r="F86">
        <v>220100</v>
      </c>
      <c r="G86" s="5">
        <f t="shared" si="1"/>
        <v>-4.0039754039754918E-3</v>
      </c>
    </row>
    <row r="87" spans="1:7" x14ac:dyDescent="0.25">
      <c r="A87" s="1">
        <v>43588</v>
      </c>
      <c r="B87">
        <v>70</v>
      </c>
      <c r="C87">
        <v>71.629997000000003</v>
      </c>
      <c r="D87">
        <v>69.510002</v>
      </c>
      <c r="E87">
        <v>71.080001999999993</v>
      </c>
      <c r="F87">
        <v>163000</v>
      </c>
      <c r="G87" s="5">
        <f t="shared" si="1"/>
        <v>2.0531226976849084E-2</v>
      </c>
    </row>
    <row r="88" spans="1:7" x14ac:dyDescent="0.25">
      <c r="A88" s="1">
        <v>43591</v>
      </c>
      <c r="B88">
        <v>70.099997999999999</v>
      </c>
      <c r="C88">
        <v>71.5</v>
      </c>
      <c r="D88">
        <v>69.430000000000007</v>
      </c>
      <c r="E88">
        <v>70.919998000000007</v>
      </c>
      <c r="F88">
        <v>356800</v>
      </c>
      <c r="G88" s="5">
        <f t="shared" si="1"/>
        <v>-2.251041017134278E-3</v>
      </c>
    </row>
    <row r="89" spans="1:7" x14ac:dyDescent="0.25">
      <c r="A89" s="1">
        <v>43592</v>
      </c>
      <c r="B89">
        <v>64.949996999999996</v>
      </c>
      <c r="C89">
        <v>67.349997999999999</v>
      </c>
      <c r="D89">
        <v>61.880001</v>
      </c>
      <c r="E89">
        <v>67.080001999999993</v>
      </c>
      <c r="F89">
        <v>993900</v>
      </c>
      <c r="G89" s="5">
        <f t="shared" si="1"/>
        <v>-5.4145461199815788E-2</v>
      </c>
    </row>
    <row r="90" spans="1:7" x14ac:dyDescent="0.25">
      <c r="A90" s="1">
        <v>43593</v>
      </c>
      <c r="B90">
        <v>66.639999000000003</v>
      </c>
      <c r="C90">
        <v>68.900002000000001</v>
      </c>
      <c r="D90">
        <v>66.069999999999993</v>
      </c>
      <c r="E90">
        <v>67.059997999999993</v>
      </c>
      <c r="F90">
        <v>328800</v>
      </c>
      <c r="G90" s="5">
        <f t="shared" si="1"/>
        <v>-2.9821108234314207E-4</v>
      </c>
    </row>
    <row r="91" spans="1:7" x14ac:dyDescent="0.25">
      <c r="A91" s="1">
        <v>43594</v>
      </c>
      <c r="B91">
        <v>66.410004000000001</v>
      </c>
      <c r="C91">
        <v>69.569999999999993</v>
      </c>
      <c r="D91">
        <v>65.800003000000004</v>
      </c>
      <c r="E91">
        <v>69.349997999999999</v>
      </c>
      <c r="F91">
        <v>264000</v>
      </c>
      <c r="G91" s="5">
        <f t="shared" si="1"/>
        <v>3.4148524728557353E-2</v>
      </c>
    </row>
    <row r="92" spans="1:7" x14ac:dyDescent="0.25">
      <c r="A92" s="1">
        <v>43595</v>
      </c>
      <c r="B92">
        <v>68.900002000000001</v>
      </c>
      <c r="C92">
        <v>69.959998999999996</v>
      </c>
      <c r="D92">
        <v>68.519997000000004</v>
      </c>
      <c r="E92">
        <v>68.970000999999996</v>
      </c>
      <c r="F92">
        <v>312200</v>
      </c>
      <c r="G92" s="5">
        <f t="shared" si="1"/>
        <v>-5.4794089539844408E-3</v>
      </c>
    </row>
    <row r="93" spans="1:7" x14ac:dyDescent="0.25">
      <c r="A93" s="1">
        <v>43598</v>
      </c>
      <c r="B93">
        <v>67.959998999999996</v>
      </c>
      <c r="C93">
        <v>69.440002000000007</v>
      </c>
      <c r="D93">
        <v>67.510002</v>
      </c>
      <c r="E93">
        <v>69.290001000000004</v>
      </c>
      <c r="F93">
        <v>246900</v>
      </c>
      <c r="G93" s="5">
        <f t="shared" si="1"/>
        <v>4.63969835233158E-3</v>
      </c>
    </row>
    <row r="94" spans="1:7" x14ac:dyDescent="0.25">
      <c r="A94" s="1">
        <v>43599</v>
      </c>
      <c r="B94">
        <v>69.370002999999997</v>
      </c>
      <c r="C94">
        <v>72.889999000000003</v>
      </c>
      <c r="D94">
        <v>68.870002999999997</v>
      </c>
      <c r="E94">
        <v>70.75</v>
      </c>
      <c r="F94">
        <v>471100</v>
      </c>
      <c r="G94" s="5">
        <f t="shared" si="1"/>
        <v>2.1070846859996384E-2</v>
      </c>
    </row>
    <row r="95" spans="1:7" x14ac:dyDescent="0.25">
      <c r="A95" s="1">
        <v>43600</v>
      </c>
      <c r="B95">
        <v>69.949996999999996</v>
      </c>
      <c r="C95">
        <v>71.319999999999993</v>
      </c>
      <c r="D95">
        <v>69.680000000000007</v>
      </c>
      <c r="E95">
        <v>71.059997999999993</v>
      </c>
      <c r="F95">
        <v>193500</v>
      </c>
      <c r="G95" s="5">
        <f t="shared" si="1"/>
        <v>4.381597173144779E-3</v>
      </c>
    </row>
    <row r="96" spans="1:7" x14ac:dyDescent="0.25">
      <c r="A96" s="1">
        <v>43601</v>
      </c>
      <c r="B96">
        <v>71.120002999999997</v>
      </c>
      <c r="C96">
        <v>72.419998000000007</v>
      </c>
      <c r="D96">
        <v>71.069999999999993</v>
      </c>
      <c r="E96">
        <v>72.190002000000007</v>
      </c>
      <c r="F96">
        <v>392100</v>
      </c>
      <c r="G96" s="5">
        <f t="shared" si="1"/>
        <v>1.5902111339772537E-2</v>
      </c>
    </row>
    <row r="97" spans="1:7" x14ac:dyDescent="0.25">
      <c r="A97" s="1">
        <v>43602</v>
      </c>
      <c r="B97">
        <v>72</v>
      </c>
      <c r="C97">
        <v>72</v>
      </c>
      <c r="D97">
        <v>70.029999000000004</v>
      </c>
      <c r="E97">
        <v>70.150002000000001</v>
      </c>
      <c r="F97">
        <v>264700</v>
      </c>
      <c r="G97" s="5">
        <f t="shared" si="1"/>
        <v>-2.8258760818430314E-2</v>
      </c>
    </row>
    <row r="98" spans="1:7" x14ac:dyDescent="0.25">
      <c r="A98" s="1">
        <v>43605</v>
      </c>
      <c r="B98">
        <v>69.639999000000003</v>
      </c>
      <c r="C98">
        <v>70.580001999999993</v>
      </c>
      <c r="D98">
        <v>68.5</v>
      </c>
      <c r="E98">
        <v>68.919998000000007</v>
      </c>
      <c r="F98">
        <v>303600</v>
      </c>
      <c r="G98" s="5">
        <f t="shared" si="1"/>
        <v>-1.7533912543580454E-2</v>
      </c>
    </row>
    <row r="99" spans="1:7" x14ac:dyDescent="0.25">
      <c r="A99" s="1">
        <v>43606</v>
      </c>
      <c r="B99">
        <v>69.169998000000007</v>
      </c>
      <c r="C99">
        <v>70.160004000000001</v>
      </c>
      <c r="D99">
        <v>68.720000999999996</v>
      </c>
      <c r="E99">
        <v>69.75</v>
      </c>
      <c r="F99">
        <v>132200</v>
      </c>
      <c r="G99" s="5">
        <f t="shared" si="1"/>
        <v>1.2042977714537849E-2</v>
      </c>
    </row>
    <row r="100" spans="1:7" x14ac:dyDescent="0.25">
      <c r="A100" s="1">
        <v>43607</v>
      </c>
      <c r="B100">
        <v>69</v>
      </c>
      <c r="C100">
        <v>70.870002999999997</v>
      </c>
      <c r="D100">
        <v>68.720000999999996</v>
      </c>
      <c r="E100">
        <v>69.339995999999999</v>
      </c>
      <c r="F100">
        <v>170000</v>
      </c>
      <c r="G100" s="5">
        <f t="shared" si="1"/>
        <v>-5.8781935483871069E-3</v>
      </c>
    </row>
    <row r="101" spans="1:7" x14ac:dyDescent="0.25">
      <c r="A101" s="1">
        <v>43608</v>
      </c>
      <c r="B101">
        <v>68.720000999999996</v>
      </c>
      <c r="C101">
        <v>70.440002000000007</v>
      </c>
      <c r="D101">
        <v>68.379997000000003</v>
      </c>
      <c r="E101">
        <v>68.860000999999997</v>
      </c>
      <c r="F101">
        <v>220800</v>
      </c>
      <c r="G101" s="5">
        <f t="shared" si="1"/>
        <v>-6.9223395974814077E-3</v>
      </c>
    </row>
    <row r="102" spans="1:7" x14ac:dyDescent="0.25">
      <c r="A102" s="1">
        <v>43609</v>
      </c>
      <c r="B102">
        <v>69.269997000000004</v>
      </c>
      <c r="C102">
        <v>71.410004000000001</v>
      </c>
      <c r="D102">
        <v>69.260002</v>
      </c>
      <c r="E102">
        <v>71.120002999999997</v>
      </c>
      <c r="F102">
        <v>152700</v>
      </c>
      <c r="G102" s="5">
        <f t="shared" si="1"/>
        <v>3.2820243496656354E-2</v>
      </c>
    </row>
    <row r="103" spans="1:7" x14ac:dyDescent="0.25">
      <c r="A103" s="1">
        <v>43613</v>
      </c>
      <c r="B103">
        <v>71.309997999999993</v>
      </c>
      <c r="C103">
        <v>71.809997999999993</v>
      </c>
      <c r="D103">
        <v>69.830001999999993</v>
      </c>
      <c r="E103">
        <v>69.889999000000003</v>
      </c>
      <c r="F103">
        <v>203900</v>
      </c>
      <c r="G103" s="5">
        <f t="shared" si="1"/>
        <v>-1.7294768674292575E-2</v>
      </c>
    </row>
    <row r="104" spans="1:7" x14ac:dyDescent="0.25">
      <c r="A104" s="1">
        <v>43614</v>
      </c>
      <c r="B104">
        <v>69.5</v>
      </c>
      <c r="C104">
        <v>69.5</v>
      </c>
      <c r="D104">
        <v>67.629997000000003</v>
      </c>
      <c r="E104">
        <v>68.160004000000001</v>
      </c>
      <c r="F104">
        <v>223400</v>
      </c>
      <c r="G104" s="5">
        <f t="shared" si="1"/>
        <v>-2.4753112387367503E-2</v>
      </c>
    </row>
    <row r="105" spans="1:7" x14ac:dyDescent="0.25">
      <c r="A105" s="1">
        <v>43615</v>
      </c>
      <c r="B105">
        <v>68.25</v>
      </c>
      <c r="C105">
        <v>68.900002000000001</v>
      </c>
      <c r="D105">
        <v>67.860000999999997</v>
      </c>
      <c r="E105">
        <v>68.559997999999993</v>
      </c>
      <c r="F105">
        <v>154100</v>
      </c>
      <c r="G105" s="5">
        <f t="shared" si="1"/>
        <v>5.8684562283768706E-3</v>
      </c>
    </row>
    <row r="106" spans="1:7" x14ac:dyDescent="0.25">
      <c r="A106" s="1">
        <v>43616</v>
      </c>
      <c r="B106">
        <v>68.129997000000003</v>
      </c>
      <c r="C106">
        <v>69.540001000000004</v>
      </c>
      <c r="D106">
        <v>67.150002000000001</v>
      </c>
      <c r="E106">
        <v>68.199996999999996</v>
      </c>
      <c r="F106">
        <v>272900</v>
      </c>
      <c r="G106" s="5">
        <f t="shared" si="1"/>
        <v>-5.2508898847983768E-3</v>
      </c>
    </row>
    <row r="107" spans="1:7" x14ac:dyDescent="0.25">
      <c r="A107" s="1">
        <v>43619</v>
      </c>
      <c r="B107">
        <v>68.199996999999996</v>
      </c>
      <c r="C107">
        <v>70.540001000000004</v>
      </c>
      <c r="D107">
        <v>67.660004000000001</v>
      </c>
      <c r="E107">
        <v>69.550003000000004</v>
      </c>
      <c r="F107">
        <v>235700</v>
      </c>
      <c r="G107" s="5">
        <f t="shared" si="1"/>
        <v>1.9794810254903789E-2</v>
      </c>
    </row>
    <row r="108" spans="1:7" x14ac:dyDescent="0.25">
      <c r="A108" s="1">
        <v>43620</v>
      </c>
      <c r="B108">
        <v>70.080001999999993</v>
      </c>
      <c r="C108">
        <v>71.819999999999993</v>
      </c>
      <c r="D108">
        <v>69.150002000000001</v>
      </c>
      <c r="E108">
        <v>71.779999000000004</v>
      </c>
      <c r="F108">
        <v>341700</v>
      </c>
      <c r="G108" s="5">
        <f t="shared" si="1"/>
        <v>3.2063204943355642E-2</v>
      </c>
    </row>
    <row r="109" spans="1:7" x14ac:dyDescent="0.25">
      <c r="A109" s="1">
        <v>43621</v>
      </c>
      <c r="B109">
        <v>72</v>
      </c>
      <c r="C109">
        <v>73.199996999999996</v>
      </c>
      <c r="D109">
        <v>71.069999999999993</v>
      </c>
      <c r="E109">
        <v>72.050003000000004</v>
      </c>
      <c r="F109">
        <v>256100</v>
      </c>
      <c r="G109" s="5">
        <f t="shared" si="1"/>
        <v>3.7615492304478872E-3</v>
      </c>
    </row>
    <row r="110" spans="1:7" x14ac:dyDescent="0.25">
      <c r="A110" s="1">
        <v>43622</v>
      </c>
      <c r="B110">
        <v>72.120002999999997</v>
      </c>
      <c r="C110">
        <v>75.489998</v>
      </c>
      <c r="D110">
        <v>72.099997999999999</v>
      </c>
      <c r="E110">
        <v>72.550003000000004</v>
      </c>
      <c r="F110">
        <v>388600</v>
      </c>
      <c r="G110" s="5">
        <f t="shared" si="1"/>
        <v>6.939624971285566E-3</v>
      </c>
    </row>
    <row r="111" spans="1:7" x14ac:dyDescent="0.25">
      <c r="A111" s="1">
        <v>43623</v>
      </c>
      <c r="B111">
        <v>72.870002999999997</v>
      </c>
      <c r="C111">
        <v>74.900002000000001</v>
      </c>
      <c r="D111">
        <v>72.599997999999999</v>
      </c>
      <c r="E111">
        <v>74.430000000000007</v>
      </c>
      <c r="F111">
        <v>250100</v>
      </c>
      <c r="G111" s="5">
        <f t="shared" si="1"/>
        <v>2.5913120913309995E-2</v>
      </c>
    </row>
    <row r="112" spans="1:7" x14ac:dyDescent="0.25">
      <c r="A112" s="1">
        <v>43626</v>
      </c>
      <c r="B112">
        <v>74.510002</v>
      </c>
      <c r="C112">
        <v>74.989998</v>
      </c>
      <c r="D112">
        <v>72.849997999999999</v>
      </c>
      <c r="E112">
        <v>73.019997000000004</v>
      </c>
      <c r="F112">
        <v>205200</v>
      </c>
      <c r="G112" s="5">
        <f t="shared" si="1"/>
        <v>-1.8944014510278155E-2</v>
      </c>
    </row>
    <row r="113" spans="1:7" x14ac:dyDescent="0.25">
      <c r="A113" s="1">
        <v>43627</v>
      </c>
      <c r="B113">
        <v>73.519997000000004</v>
      </c>
      <c r="C113">
        <v>73.569999999999993</v>
      </c>
      <c r="D113">
        <v>68.809997999999993</v>
      </c>
      <c r="E113">
        <v>70.790001000000004</v>
      </c>
      <c r="F113">
        <v>368600</v>
      </c>
      <c r="G113" s="5">
        <f t="shared" si="1"/>
        <v>-3.053952467294678E-2</v>
      </c>
    </row>
    <row r="114" spans="1:7" x14ac:dyDescent="0.25">
      <c r="A114" s="1">
        <v>43628</v>
      </c>
      <c r="B114">
        <v>70.819999999999993</v>
      </c>
      <c r="C114">
        <v>71.919998000000007</v>
      </c>
      <c r="D114">
        <v>70.209998999999996</v>
      </c>
      <c r="E114">
        <v>70.309997999999993</v>
      </c>
      <c r="F114">
        <v>185000</v>
      </c>
      <c r="G114" s="5">
        <f t="shared" si="1"/>
        <v>-6.7806610145408897E-3</v>
      </c>
    </row>
    <row r="115" spans="1:7" x14ac:dyDescent="0.25">
      <c r="A115" s="1">
        <v>43629</v>
      </c>
      <c r="B115">
        <v>70.610000999999997</v>
      </c>
      <c r="C115">
        <v>72</v>
      </c>
      <c r="D115">
        <v>70.610000999999997</v>
      </c>
      <c r="E115">
        <v>71.050003000000004</v>
      </c>
      <c r="F115">
        <v>200900</v>
      </c>
      <c r="G115" s="5">
        <f t="shared" si="1"/>
        <v>1.0524890073244074E-2</v>
      </c>
    </row>
    <row r="116" spans="1:7" x14ac:dyDescent="0.25">
      <c r="A116" s="1">
        <v>43630</v>
      </c>
      <c r="B116">
        <v>70.910004000000001</v>
      </c>
      <c r="C116">
        <v>73.650002000000001</v>
      </c>
      <c r="D116">
        <v>70.910004000000001</v>
      </c>
      <c r="E116">
        <v>73.099997999999999</v>
      </c>
      <c r="F116">
        <v>255700</v>
      </c>
      <c r="G116" s="5">
        <f t="shared" si="1"/>
        <v>2.8852848887282883E-2</v>
      </c>
    </row>
    <row r="117" spans="1:7" x14ac:dyDescent="0.25">
      <c r="A117" s="1">
        <v>43633</v>
      </c>
      <c r="B117">
        <v>72.889999000000003</v>
      </c>
      <c r="C117">
        <v>73.309997999999993</v>
      </c>
      <c r="D117">
        <v>70.559997999999993</v>
      </c>
      <c r="E117">
        <v>72.209998999999996</v>
      </c>
      <c r="F117">
        <v>243700</v>
      </c>
      <c r="G117" s="5">
        <f t="shared" si="1"/>
        <v>-1.2175089252396465E-2</v>
      </c>
    </row>
    <row r="118" spans="1:7" x14ac:dyDescent="0.25">
      <c r="A118" s="1">
        <v>43634</v>
      </c>
      <c r="B118">
        <v>72.830001999999993</v>
      </c>
      <c r="C118">
        <v>74</v>
      </c>
      <c r="D118">
        <v>72.449996999999996</v>
      </c>
      <c r="E118">
        <v>73.419998000000007</v>
      </c>
      <c r="F118">
        <v>316200</v>
      </c>
      <c r="G118" s="5">
        <f t="shared" si="1"/>
        <v>1.6756668283571235E-2</v>
      </c>
    </row>
    <row r="119" spans="1:7" x14ac:dyDescent="0.25">
      <c r="A119" s="1">
        <v>43635</v>
      </c>
      <c r="B119">
        <v>72.940002000000007</v>
      </c>
      <c r="C119">
        <v>73.260002</v>
      </c>
      <c r="D119">
        <v>69.959998999999996</v>
      </c>
      <c r="E119">
        <v>71.690002000000007</v>
      </c>
      <c r="F119">
        <v>213700</v>
      </c>
      <c r="G119" s="5">
        <f t="shared" si="1"/>
        <v>-2.356300799681307E-2</v>
      </c>
    </row>
    <row r="120" spans="1:7" x14ac:dyDescent="0.25">
      <c r="A120" s="1">
        <v>43636</v>
      </c>
      <c r="B120">
        <v>72.319999999999993</v>
      </c>
      <c r="C120">
        <v>73.889999000000003</v>
      </c>
      <c r="D120">
        <v>71.360000999999997</v>
      </c>
      <c r="E120">
        <v>73.550003000000004</v>
      </c>
      <c r="F120">
        <v>212200</v>
      </c>
      <c r="G120" s="5">
        <f t="shared" si="1"/>
        <v>2.5945054374527661E-2</v>
      </c>
    </row>
    <row r="121" spans="1:7" x14ac:dyDescent="0.25">
      <c r="A121" s="1">
        <v>43637</v>
      </c>
      <c r="B121">
        <v>73.290001000000004</v>
      </c>
      <c r="C121">
        <v>73.870002999999997</v>
      </c>
      <c r="D121">
        <v>71.459998999999996</v>
      </c>
      <c r="E121">
        <v>71.680000000000007</v>
      </c>
      <c r="F121">
        <v>253000</v>
      </c>
      <c r="G121" s="5">
        <f t="shared" si="1"/>
        <v>-2.5424920784843433E-2</v>
      </c>
    </row>
    <row r="122" spans="1:7" x14ac:dyDescent="0.25">
      <c r="A122" s="1">
        <v>43640</v>
      </c>
      <c r="B122">
        <v>71.819999999999993</v>
      </c>
      <c r="C122">
        <v>72.199996999999996</v>
      </c>
      <c r="D122">
        <v>70.860000999999997</v>
      </c>
      <c r="E122">
        <v>71.559997999999993</v>
      </c>
      <c r="F122">
        <v>175700</v>
      </c>
      <c r="G122" s="5">
        <f t="shared" si="1"/>
        <v>-1.6741350446430481E-3</v>
      </c>
    </row>
    <row r="123" spans="1:7" x14ac:dyDescent="0.25">
      <c r="A123" s="1">
        <v>43641</v>
      </c>
      <c r="B123">
        <v>71.949996999999996</v>
      </c>
      <c r="C123">
        <v>72.400002000000001</v>
      </c>
      <c r="D123">
        <v>68.300003000000004</v>
      </c>
      <c r="E123">
        <v>68.970000999999996</v>
      </c>
      <c r="F123">
        <v>271600</v>
      </c>
      <c r="G123" s="5">
        <f t="shared" si="1"/>
        <v>-3.6193363225079982E-2</v>
      </c>
    </row>
    <row r="124" spans="1:7" x14ac:dyDescent="0.25">
      <c r="A124" s="1">
        <v>43642</v>
      </c>
      <c r="B124">
        <v>69.099997999999999</v>
      </c>
      <c r="C124">
        <v>69.779999000000004</v>
      </c>
      <c r="D124">
        <v>67.260002</v>
      </c>
      <c r="E124">
        <v>67.790001000000004</v>
      </c>
      <c r="F124">
        <v>171000</v>
      </c>
      <c r="G124" s="5">
        <f t="shared" si="1"/>
        <v>-1.7108887674222199E-2</v>
      </c>
    </row>
    <row r="125" spans="1:7" x14ac:dyDescent="0.25">
      <c r="A125" s="1">
        <v>43643</v>
      </c>
      <c r="B125">
        <v>68.470000999999996</v>
      </c>
      <c r="C125">
        <v>70.610000999999997</v>
      </c>
      <c r="D125">
        <v>68.260002</v>
      </c>
      <c r="E125">
        <v>70.5</v>
      </c>
      <c r="F125">
        <v>163000</v>
      </c>
      <c r="G125" s="5">
        <f t="shared" si="1"/>
        <v>3.9976382357628175E-2</v>
      </c>
    </row>
    <row r="126" spans="1:7" x14ac:dyDescent="0.25">
      <c r="A126" s="1">
        <v>43644</v>
      </c>
      <c r="B126">
        <v>70.269997000000004</v>
      </c>
      <c r="C126">
        <v>72.800003000000004</v>
      </c>
      <c r="D126">
        <v>70.269997000000004</v>
      </c>
      <c r="E126">
        <v>71.430000000000007</v>
      </c>
      <c r="F126">
        <v>429600</v>
      </c>
      <c r="G126" s="5">
        <f t="shared" si="1"/>
        <v>1.3191489361702224E-2</v>
      </c>
    </row>
    <row r="127" spans="1:7" x14ac:dyDescent="0.25">
      <c r="A127" s="1">
        <v>43647</v>
      </c>
      <c r="B127">
        <v>72.430000000000007</v>
      </c>
      <c r="C127">
        <v>72.709998999999996</v>
      </c>
      <c r="D127">
        <v>70.639999000000003</v>
      </c>
      <c r="E127">
        <v>71.959998999999996</v>
      </c>
      <c r="F127">
        <v>205800</v>
      </c>
      <c r="G127" s="5">
        <f t="shared" si="1"/>
        <v>7.4198376032477862E-3</v>
      </c>
    </row>
    <row r="128" spans="1:7" x14ac:dyDescent="0.25">
      <c r="A128" s="1">
        <v>43648</v>
      </c>
      <c r="B128">
        <v>72.220000999999996</v>
      </c>
      <c r="C128">
        <v>73.099997999999999</v>
      </c>
      <c r="D128">
        <v>71.709998999999996</v>
      </c>
      <c r="E128">
        <v>73.029999000000004</v>
      </c>
      <c r="F128">
        <v>183300</v>
      </c>
      <c r="G128" s="5">
        <f t="shared" si="1"/>
        <v>1.4869372079896881E-2</v>
      </c>
    </row>
    <row r="129" spans="1:7" x14ac:dyDescent="0.25">
      <c r="A129" s="1">
        <v>43649</v>
      </c>
      <c r="B129">
        <v>73.239998</v>
      </c>
      <c r="C129">
        <v>73.589995999999999</v>
      </c>
      <c r="D129">
        <v>72.389999000000003</v>
      </c>
      <c r="E129">
        <v>73.139999000000003</v>
      </c>
      <c r="F129">
        <v>111900</v>
      </c>
      <c r="G129" s="5">
        <f t="shared" si="1"/>
        <v>1.5062303369331748E-3</v>
      </c>
    </row>
    <row r="130" spans="1:7" x14ac:dyDescent="0.25">
      <c r="A130" s="1">
        <v>43651</v>
      </c>
      <c r="B130">
        <v>72.379997000000003</v>
      </c>
      <c r="C130">
        <v>72.529999000000004</v>
      </c>
      <c r="D130">
        <v>69.400002000000001</v>
      </c>
      <c r="E130">
        <v>70.129997000000003</v>
      </c>
      <c r="F130">
        <v>202500</v>
      </c>
      <c r="G130" s="5">
        <f t="shared" si="1"/>
        <v>-4.1153979233715873E-2</v>
      </c>
    </row>
    <row r="131" spans="1:7" x14ac:dyDescent="0.25">
      <c r="A131" s="1">
        <v>43654</v>
      </c>
      <c r="B131">
        <v>70.040001000000004</v>
      </c>
      <c r="C131">
        <v>71.900002000000001</v>
      </c>
      <c r="D131">
        <v>69.410004000000001</v>
      </c>
      <c r="E131">
        <v>71.480002999999996</v>
      </c>
      <c r="F131">
        <v>194700</v>
      </c>
      <c r="G131" s="5">
        <f t="shared" si="1"/>
        <v>1.9250050730787758E-2</v>
      </c>
    </row>
    <row r="132" spans="1:7" x14ac:dyDescent="0.25">
      <c r="A132" s="1">
        <v>43655</v>
      </c>
      <c r="B132">
        <v>71.129997000000003</v>
      </c>
      <c r="C132">
        <v>72.169998000000007</v>
      </c>
      <c r="D132">
        <v>70.449996999999996</v>
      </c>
      <c r="E132">
        <v>70.889999000000003</v>
      </c>
      <c r="F132">
        <v>143200</v>
      </c>
      <c r="G132" s="5">
        <f t="shared" ref="G132:G195" si="2">(E132-E131)/E131</f>
        <v>-8.2541126921887985E-3</v>
      </c>
    </row>
    <row r="133" spans="1:7" x14ac:dyDescent="0.25">
      <c r="A133" s="1">
        <v>43656</v>
      </c>
      <c r="B133">
        <v>71.430000000000007</v>
      </c>
      <c r="C133">
        <v>72.349997999999999</v>
      </c>
      <c r="D133">
        <v>70.459998999999996</v>
      </c>
      <c r="E133">
        <v>72.349997999999999</v>
      </c>
      <c r="F133">
        <v>254400</v>
      </c>
      <c r="G133" s="5">
        <f t="shared" si="2"/>
        <v>2.0595274659264647E-2</v>
      </c>
    </row>
    <row r="134" spans="1:7" x14ac:dyDescent="0.25">
      <c r="A134" s="1">
        <v>43657</v>
      </c>
      <c r="B134">
        <v>72.349997999999999</v>
      </c>
      <c r="C134">
        <v>73.5</v>
      </c>
      <c r="D134">
        <v>71.209998999999996</v>
      </c>
      <c r="E134">
        <v>73.430000000000007</v>
      </c>
      <c r="F134">
        <v>206100</v>
      </c>
      <c r="G134" s="5">
        <f t="shared" si="2"/>
        <v>1.4927464130683285E-2</v>
      </c>
    </row>
    <row r="135" spans="1:7" x14ac:dyDescent="0.25">
      <c r="A135" s="1">
        <v>43658</v>
      </c>
      <c r="B135">
        <v>73.5</v>
      </c>
      <c r="C135">
        <v>76.25</v>
      </c>
      <c r="D135">
        <v>73.089995999999999</v>
      </c>
      <c r="E135">
        <v>75.940002000000007</v>
      </c>
      <c r="F135">
        <v>285300</v>
      </c>
      <c r="G135" s="5">
        <f t="shared" si="2"/>
        <v>3.4182241590630533E-2</v>
      </c>
    </row>
    <row r="136" spans="1:7" x14ac:dyDescent="0.25">
      <c r="A136" s="1">
        <v>43661</v>
      </c>
      <c r="B136">
        <v>76.5</v>
      </c>
      <c r="C136">
        <v>76.930000000000007</v>
      </c>
      <c r="D136">
        <v>73.930000000000007</v>
      </c>
      <c r="E136">
        <v>74.069999999999993</v>
      </c>
      <c r="F136">
        <v>158500</v>
      </c>
      <c r="G136" s="5">
        <f t="shared" si="2"/>
        <v>-2.4624729401508491E-2</v>
      </c>
    </row>
    <row r="137" spans="1:7" x14ac:dyDescent="0.25">
      <c r="A137" s="1">
        <v>43662</v>
      </c>
      <c r="B137">
        <v>73.370002999999997</v>
      </c>
      <c r="C137">
        <v>75.069999999999993</v>
      </c>
      <c r="D137">
        <v>72.650002000000001</v>
      </c>
      <c r="E137">
        <v>74.610000999999997</v>
      </c>
      <c r="F137">
        <v>169600</v>
      </c>
      <c r="G137" s="5">
        <f t="shared" si="2"/>
        <v>7.2904144727960552E-3</v>
      </c>
    </row>
    <row r="138" spans="1:7" x14ac:dyDescent="0.25">
      <c r="A138" s="1">
        <v>43663</v>
      </c>
      <c r="B138">
        <v>74.279999000000004</v>
      </c>
      <c r="C138">
        <v>74.580001999999993</v>
      </c>
      <c r="D138">
        <v>71.069999999999993</v>
      </c>
      <c r="E138">
        <v>71.900002000000001</v>
      </c>
      <c r="F138">
        <v>294800</v>
      </c>
      <c r="G138" s="5">
        <f t="shared" si="2"/>
        <v>-3.6322194929336568E-2</v>
      </c>
    </row>
    <row r="139" spans="1:7" x14ac:dyDescent="0.25">
      <c r="A139" s="1">
        <v>43664</v>
      </c>
      <c r="B139">
        <v>71.569999999999993</v>
      </c>
      <c r="C139">
        <v>72.309997999999993</v>
      </c>
      <c r="D139">
        <v>71.029999000000004</v>
      </c>
      <c r="E139">
        <v>71.849997999999999</v>
      </c>
      <c r="F139">
        <v>206300</v>
      </c>
      <c r="G139" s="5">
        <f t="shared" si="2"/>
        <v>-6.9546590555034015E-4</v>
      </c>
    </row>
    <row r="140" spans="1:7" x14ac:dyDescent="0.25">
      <c r="A140" s="1">
        <v>43665</v>
      </c>
      <c r="B140">
        <v>71.830001999999993</v>
      </c>
      <c r="C140">
        <v>73.050003000000004</v>
      </c>
      <c r="D140">
        <v>71.5</v>
      </c>
      <c r="E140">
        <v>71.540001000000004</v>
      </c>
      <c r="F140">
        <v>157800</v>
      </c>
      <c r="G140" s="5">
        <f t="shared" si="2"/>
        <v>-4.3145025557272199E-3</v>
      </c>
    </row>
    <row r="141" spans="1:7" x14ac:dyDescent="0.25">
      <c r="A141" s="1">
        <v>43668</v>
      </c>
      <c r="B141">
        <v>72.139999000000003</v>
      </c>
      <c r="C141">
        <v>73.349997999999999</v>
      </c>
      <c r="D141">
        <v>70.440002000000007</v>
      </c>
      <c r="E141">
        <v>70.510002</v>
      </c>
      <c r="F141">
        <v>258900</v>
      </c>
      <c r="G141" s="5">
        <f t="shared" si="2"/>
        <v>-1.4397525658407576E-2</v>
      </c>
    </row>
    <row r="142" spans="1:7" x14ac:dyDescent="0.25">
      <c r="A142" s="1">
        <v>43669</v>
      </c>
      <c r="B142">
        <v>71</v>
      </c>
      <c r="C142">
        <v>71.180000000000007</v>
      </c>
      <c r="D142">
        <v>67.360000999999997</v>
      </c>
      <c r="E142">
        <v>67.760002</v>
      </c>
      <c r="F142">
        <v>326700</v>
      </c>
      <c r="G142" s="5">
        <f t="shared" si="2"/>
        <v>-3.9001558956132207E-2</v>
      </c>
    </row>
    <row r="143" spans="1:7" x14ac:dyDescent="0.25">
      <c r="A143" s="1">
        <v>43670</v>
      </c>
      <c r="B143">
        <v>67.510002</v>
      </c>
      <c r="C143">
        <v>69.459998999999996</v>
      </c>
      <c r="D143">
        <v>66.589995999999999</v>
      </c>
      <c r="E143">
        <v>69.430000000000007</v>
      </c>
      <c r="F143">
        <v>285200</v>
      </c>
      <c r="G143" s="5">
        <f t="shared" si="2"/>
        <v>2.4645778493336035E-2</v>
      </c>
    </row>
    <row r="144" spans="1:7" x14ac:dyDescent="0.25">
      <c r="A144" s="1">
        <v>43671</v>
      </c>
      <c r="B144">
        <v>69.699996999999996</v>
      </c>
      <c r="C144">
        <v>71.660004000000001</v>
      </c>
      <c r="D144">
        <v>69.050003000000004</v>
      </c>
      <c r="E144">
        <v>71.629997000000003</v>
      </c>
      <c r="F144">
        <v>176200</v>
      </c>
      <c r="G144" s="5">
        <f t="shared" si="2"/>
        <v>3.1686547601901136E-2</v>
      </c>
    </row>
    <row r="145" spans="1:7" x14ac:dyDescent="0.25">
      <c r="A145" s="1">
        <v>43672</v>
      </c>
      <c r="B145">
        <v>71.730002999999996</v>
      </c>
      <c r="C145">
        <v>72.769997000000004</v>
      </c>
      <c r="D145">
        <v>70.860000999999997</v>
      </c>
      <c r="E145">
        <v>72.480002999999996</v>
      </c>
      <c r="F145">
        <v>198400</v>
      </c>
      <c r="G145" s="5">
        <f t="shared" si="2"/>
        <v>1.1866620628226375E-2</v>
      </c>
    </row>
    <row r="146" spans="1:7" x14ac:dyDescent="0.25">
      <c r="A146" s="1">
        <v>43675</v>
      </c>
      <c r="B146">
        <v>72.629997000000003</v>
      </c>
      <c r="C146">
        <v>72.849997999999999</v>
      </c>
      <c r="D146">
        <v>70.089995999999999</v>
      </c>
      <c r="E146">
        <v>70.589995999999999</v>
      </c>
      <c r="F146">
        <v>207100</v>
      </c>
      <c r="G146" s="5">
        <f t="shared" si="2"/>
        <v>-2.6076254439448592E-2</v>
      </c>
    </row>
    <row r="147" spans="1:7" x14ac:dyDescent="0.25">
      <c r="A147" s="1">
        <v>43676</v>
      </c>
      <c r="B147">
        <v>70.190002000000007</v>
      </c>
      <c r="C147">
        <v>73.419998000000007</v>
      </c>
      <c r="D147">
        <v>70.190002000000007</v>
      </c>
      <c r="E147">
        <v>71.25</v>
      </c>
      <c r="F147">
        <v>293600</v>
      </c>
      <c r="G147" s="5">
        <f t="shared" si="2"/>
        <v>9.3498234509037329E-3</v>
      </c>
    </row>
    <row r="148" spans="1:7" x14ac:dyDescent="0.25">
      <c r="A148" s="1">
        <v>43677</v>
      </c>
      <c r="B148">
        <v>71.550003000000004</v>
      </c>
      <c r="C148">
        <v>73.319999999999993</v>
      </c>
      <c r="D148">
        <v>70.129997000000003</v>
      </c>
      <c r="E148">
        <v>70.290001000000004</v>
      </c>
      <c r="F148">
        <v>259300</v>
      </c>
      <c r="G148" s="5">
        <f t="shared" si="2"/>
        <v>-1.3473670175438544E-2</v>
      </c>
    </row>
    <row r="149" spans="1:7" x14ac:dyDescent="0.25">
      <c r="A149" s="1">
        <v>43678</v>
      </c>
      <c r="B149">
        <v>70.519997000000004</v>
      </c>
      <c r="C149">
        <v>73.349997999999999</v>
      </c>
      <c r="D149">
        <v>70.370002999999997</v>
      </c>
      <c r="E149">
        <v>71.180000000000007</v>
      </c>
      <c r="F149">
        <v>262800</v>
      </c>
      <c r="G149" s="5">
        <f t="shared" si="2"/>
        <v>1.2661815156326474E-2</v>
      </c>
    </row>
    <row r="150" spans="1:7" x14ac:dyDescent="0.25">
      <c r="A150" s="1">
        <v>43679</v>
      </c>
      <c r="B150">
        <v>71.069999999999993</v>
      </c>
      <c r="C150">
        <v>71.160004000000001</v>
      </c>
      <c r="D150">
        <v>69.900002000000001</v>
      </c>
      <c r="E150">
        <v>70.690002000000007</v>
      </c>
      <c r="F150">
        <v>146000</v>
      </c>
      <c r="G150" s="5">
        <f t="shared" si="2"/>
        <v>-6.8839280696824934E-3</v>
      </c>
    </row>
    <row r="151" spans="1:7" x14ac:dyDescent="0.25">
      <c r="A151" s="1">
        <v>43682</v>
      </c>
      <c r="B151">
        <v>69.129997000000003</v>
      </c>
      <c r="C151">
        <v>69.980002999999996</v>
      </c>
      <c r="D151">
        <v>67.190002000000007</v>
      </c>
      <c r="E151">
        <v>68.190002000000007</v>
      </c>
      <c r="F151">
        <v>286600</v>
      </c>
      <c r="G151" s="5">
        <f t="shared" si="2"/>
        <v>-3.5365680142433714E-2</v>
      </c>
    </row>
    <row r="152" spans="1:7" x14ac:dyDescent="0.25">
      <c r="A152" s="1">
        <v>43683</v>
      </c>
      <c r="B152">
        <v>72.25</v>
      </c>
      <c r="C152">
        <v>77.5</v>
      </c>
      <c r="D152">
        <v>72.029999000000004</v>
      </c>
      <c r="E152">
        <v>75.099997999999999</v>
      </c>
      <c r="F152">
        <v>605500</v>
      </c>
      <c r="G152" s="5">
        <f t="shared" si="2"/>
        <v>0.10133444489413554</v>
      </c>
    </row>
    <row r="153" spans="1:7" x14ac:dyDescent="0.25">
      <c r="A153" s="1">
        <v>43684</v>
      </c>
      <c r="B153">
        <v>74.830001999999993</v>
      </c>
      <c r="C153">
        <v>75.629997000000003</v>
      </c>
      <c r="D153">
        <v>73.050003000000004</v>
      </c>
      <c r="E153">
        <v>74.800003000000004</v>
      </c>
      <c r="F153">
        <v>430600</v>
      </c>
      <c r="G153" s="5">
        <f t="shared" si="2"/>
        <v>-3.9946072967937439E-3</v>
      </c>
    </row>
    <row r="154" spans="1:7" x14ac:dyDescent="0.25">
      <c r="A154" s="1">
        <v>43685</v>
      </c>
      <c r="B154">
        <v>75.319999999999993</v>
      </c>
      <c r="C154">
        <v>76.059997999999993</v>
      </c>
      <c r="D154">
        <v>74.650002000000001</v>
      </c>
      <c r="E154">
        <v>75.989998</v>
      </c>
      <c r="F154">
        <v>289600</v>
      </c>
      <c r="G154" s="5">
        <f t="shared" si="2"/>
        <v>1.5909023426108632E-2</v>
      </c>
    </row>
    <row r="155" spans="1:7" x14ac:dyDescent="0.25">
      <c r="A155" s="1">
        <v>43686</v>
      </c>
      <c r="B155">
        <v>75.680000000000007</v>
      </c>
      <c r="C155">
        <v>75.910004000000001</v>
      </c>
      <c r="D155">
        <v>74.910004000000001</v>
      </c>
      <c r="E155">
        <v>75.569999999999993</v>
      </c>
      <c r="F155">
        <v>158100</v>
      </c>
      <c r="G155" s="5">
        <f t="shared" si="2"/>
        <v>-5.5270168581924E-3</v>
      </c>
    </row>
    <row r="156" spans="1:7" x14ac:dyDescent="0.25">
      <c r="A156" s="1">
        <v>43689</v>
      </c>
      <c r="B156">
        <v>75.379997000000003</v>
      </c>
      <c r="C156">
        <v>75.379997000000003</v>
      </c>
      <c r="D156">
        <v>73.269997000000004</v>
      </c>
      <c r="E156">
        <v>73.839995999999999</v>
      </c>
      <c r="F156">
        <v>113900</v>
      </c>
      <c r="G156" s="5">
        <f t="shared" si="2"/>
        <v>-2.2892735212385787E-2</v>
      </c>
    </row>
    <row r="157" spans="1:7" x14ac:dyDescent="0.25">
      <c r="A157" s="1">
        <v>43690</v>
      </c>
      <c r="B157">
        <v>73.699996999999996</v>
      </c>
      <c r="C157">
        <v>76.400002000000001</v>
      </c>
      <c r="D157">
        <v>73.449996999999996</v>
      </c>
      <c r="E157">
        <v>75.760002</v>
      </c>
      <c r="F157">
        <v>206100</v>
      </c>
      <c r="G157" s="5">
        <f t="shared" si="2"/>
        <v>2.6002249512581239E-2</v>
      </c>
    </row>
    <row r="158" spans="1:7" x14ac:dyDescent="0.25">
      <c r="A158" s="1">
        <v>43691</v>
      </c>
      <c r="B158">
        <v>74.819999999999993</v>
      </c>
      <c r="C158">
        <v>75.559997999999993</v>
      </c>
      <c r="D158">
        <v>74.199996999999996</v>
      </c>
      <c r="E158">
        <v>74.760002</v>
      </c>
      <c r="F158">
        <v>116000</v>
      </c>
      <c r="G158" s="5">
        <f t="shared" si="2"/>
        <v>-1.3199577265058679E-2</v>
      </c>
    </row>
    <row r="159" spans="1:7" x14ac:dyDescent="0.25">
      <c r="A159" s="1">
        <v>43692</v>
      </c>
      <c r="B159">
        <v>75.279999000000004</v>
      </c>
      <c r="C159">
        <v>75.620002999999997</v>
      </c>
      <c r="D159">
        <v>74.239998</v>
      </c>
      <c r="E159">
        <v>74.589995999999999</v>
      </c>
      <c r="F159">
        <v>873800</v>
      </c>
      <c r="G159" s="5">
        <f t="shared" si="2"/>
        <v>-2.2740234811657813E-3</v>
      </c>
    </row>
    <row r="160" spans="1:7" x14ac:dyDescent="0.25">
      <c r="A160" s="1">
        <v>43693</v>
      </c>
      <c r="B160">
        <v>74.919998000000007</v>
      </c>
      <c r="C160">
        <v>75.319999999999993</v>
      </c>
      <c r="D160">
        <v>74.120002999999997</v>
      </c>
      <c r="E160">
        <v>75.180000000000007</v>
      </c>
      <c r="F160">
        <v>120400</v>
      </c>
      <c r="G160" s="5">
        <f t="shared" si="2"/>
        <v>7.9099615449772578E-3</v>
      </c>
    </row>
    <row r="161" spans="1:7" x14ac:dyDescent="0.25">
      <c r="A161" s="1">
        <v>43696</v>
      </c>
      <c r="B161">
        <v>76.139999000000003</v>
      </c>
      <c r="C161">
        <v>79.360000999999997</v>
      </c>
      <c r="D161">
        <v>75.800003000000004</v>
      </c>
      <c r="E161">
        <v>78.559997999999993</v>
      </c>
      <c r="F161">
        <v>352700</v>
      </c>
      <c r="G161" s="5">
        <f t="shared" si="2"/>
        <v>4.4958739026336604E-2</v>
      </c>
    </row>
    <row r="162" spans="1:7" x14ac:dyDescent="0.25">
      <c r="A162" s="1">
        <v>43697</v>
      </c>
      <c r="B162">
        <v>79.440002000000007</v>
      </c>
      <c r="C162">
        <v>79.440002000000007</v>
      </c>
      <c r="D162">
        <v>77.269997000000004</v>
      </c>
      <c r="E162">
        <v>77.790001000000004</v>
      </c>
      <c r="F162">
        <v>192600</v>
      </c>
      <c r="G162" s="5">
        <f t="shared" si="2"/>
        <v>-9.8013877240677814E-3</v>
      </c>
    </row>
    <row r="163" spans="1:7" x14ac:dyDescent="0.25">
      <c r="A163" s="1">
        <v>43698</v>
      </c>
      <c r="B163">
        <v>78.169998000000007</v>
      </c>
      <c r="C163">
        <v>80.690002000000007</v>
      </c>
      <c r="D163">
        <v>77.260002</v>
      </c>
      <c r="E163">
        <v>79.959998999999996</v>
      </c>
      <c r="F163">
        <v>300200</v>
      </c>
      <c r="G163" s="5">
        <f t="shared" si="2"/>
        <v>2.7895590334289781E-2</v>
      </c>
    </row>
    <row r="164" spans="1:7" x14ac:dyDescent="0.25">
      <c r="A164" s="1">
        <v>43699</v>
      </c>
      <c r="B164">
        <v>80.529999000000004</v>
      </c>
      <c r="C164">
        <v>81.93</v>
      </c>
      <c r="D164">
        <v>78.760002</v>
      </c>
      <c r="E164">
        <v>80.099997999999999</v>
      </c>
      <c r="F164">
        <v>169700</v>
      </c>
      <c r="G164" s="5">
        <f t="shared" si="2"/>
        <v>1.7508629533625069E-3</v>
      </c>
    </row>
    <row r="165" spans="1:7" x14ac:dyDescent="0.25">
      <c r="A165" s="1">
        <v>43700</v>
      </c>
      <c r="B165">
        <v>79.669998000000007</v>
      </c>
      <c r="C165">
        <v>81.230002999999996</v>
      </c>
      <c r="D165">
        <v>78.559997999999993</v>
      </c>
      <c r="E165">
        <v>78.800003000000004</v>
      </c>
      <c r="F165">
        <v>222900</v>
      </c>
      <c r="G165" s="5">
        <f t="shared" si="2"/>
        <v>-1.622965084218848E-2</v>
      </c>
    </row>
    <row r="166" spans="1:7" x14ac:dyDescent="0.25">
      <c r="A166" s="1">
        <v>43703</v>
      </c>
      <c r="B166">
        <v>79.309997999999993</v>
      </c>
      <c r="C166">
        <v>80.5</v>
      </c>
      <c r="D166">
        <v>78.199996999999996</v>
      </c>
      <c r="E166">
        <v>79.319999999999993</v>
      </c>
      <c r="F166">
        <v>156100</v>
      </c>
      <c r="G166" s="5">
        <f t="shared" si="2"/>
        <v>6.5989464492785532E-3</v>
      </c>
    </row>
    <row r="167" spans="1:7" x14ac:dyDescent="0.25">
      <c r="A167" s="1">
        <v>43704</v>
      </c>
      <c r="B167">
        <v>79.75</v>
      </c>
      <c r="C167">
        <v>79.839995999999999</v>
      </c>
      <c r="D167">
        <v>78.25</v>
      </c>
      <c r="E167">
        <v>78.5</v>
      </c>
      <c r="F167">
        <v>132400</v>
      </c>
      <c r="G167" s="5">
        <f t="shared" si="2"/>
        <v>-1.0337871911245503E-2</v>
      </c>
    </row>
    <row r="168" spans="1:7" x14ac:dyDescent="0.25">
      <c r="A168" s="1">
        <v>43705</v>
      </c>
      <c r="B168">
        <v>78.279999000000004</v>
      </c>
      <c r="C168">
        <v>79.650002000000001</v>
      </c>
      <c r="D168">
        <v>77.550003000000004</v>
      </c>
      <c r="E168">
        <v>78.809997999999993</v>
      </c>
      <c r="F168">
        <v>99200</v>
      </c>
      <c r="G168" s="5">
        <f t="shared" si="2"/>
        <v>3.9490191082801667E-3</v>
      </c>
    </row>
    <row r="169" spans="1:7" x14ac:dyDescent="0.25">
      <c r="A169" s="1">
        <v>43706</v>
      </c>
      <c r="B169">
        <v>79.389999000000003</v>
      </c>
      <c r="C169">
        <v>80.669998000000007</v>
      </c>
      <c r="D169">
        <v>79.190002000000007</v>
      </c>
      <c r="E169">
        <v>80</v>
      </c>
      <c r="F169">
        <v>114100</v>
      </c>
      <c r="G169" s="5">
        <f t="shared" si="2"/>
        <v>1.5099632409583452E-2</v>
      </c>
    </row>
    <row r="170" spans="1:7" x14ac:dyDescent="0.25">
      <c r="A170" s="1">
        <v>43707</v>
      </c>
      <c r="B170">
        <v>80.639999000000003</v>
      </c>
      <c r="C170">
        <v>81.629997000000003</v>
      </c>
      <c r="D170">
        <v>79.599997999999999</v>
      </c>
      <c r="E170">
        <v>81.510002</v>
      </c>
      <c r="F170">
        <v>171000</v>
      </c>
      <c r="G170" s="5">
        <f t="shared" si="2"/>
        <v>1.8875025E-2</v>
      </c>
    </row>
    <row r="171" spans="1:7" x14ac:dyDescent="0.25">
      <c r="A171" s="1">
        <v>43711</v>
      </c>
      <c r="B171">
        <v>81.040001000000004</v>
      </c>
      <c r="C171">
        <v>82.190002000000007</v>
      </c>
      <c r="D171">
        <v>80.260002</v>
      </c>
      <c r="E171">
        <v>81.220000999999996</v>
      </c>
      <c r="F171">
        <v>216900</v>
      </c>
      <c r="G171" s="5">
        <f t="shared" si="2"/>
        <v>-3.5578578442435043E-3</v>
      </c>
    </row>
    <row r="172" spans="1:7" x14ac:dyDescent="0.25">
      <c r="A172" s="1">
        <v>43712</v>
      </c>
      <c r="B172">
        <v>81.550003000000004</v>
      </c>
      <c r="C172">
        <v>84.5</v>
      </c>
      <c r="D172">
        <v>81.550003000000004</v>
      </c>
      <c r="E172">
        <v>84.370002999999997</v>
      </c>
      <c r="F172">
        <v>332200</v>
      </c>
      <c r="G172" s="5">
        <f t="shared" si="2"/>
        <v>3.8783574996508564E-2</v>
      </c>
    </row>
    <row r="173" spans="1:7" x14ac:dyDescent="0.25">
      <c r="A173" s="1">
        <v>43713</v>
      </c>
      <c r="B173">
        <v>84.5</v>
      </c>
      <c r="C173">
        <v>85.410004000000001</v>
      </c>
      <c r="D173">
        <v>81.699996999999996</v>
      </c>
      <c r="E173">
        <v>82.75</v>
      </c>
      <c r="F173">
        <v>403300</v>
      </c>
      <c r="G173" s="5">
        <f t="shared" si="2"/>
        <v>-1.920117272011946E-2</v>
      </c>
    </row>
    <row r="174" spans="1:7" x14ac:dyDescent="0.25">
      <c r="A174" s="1">
        <v>43714</v>
      </c>
      <c r="B174">
        <v>83.980002999999996</v>
      </c>
      <c r="C174">
        <v>84.480002999999996</v>
      </c>
      <c r="D174">
        <v>82.120002999999997</v>
      </c>
      <c r="E174">
        <v>82.239998</v>
      </c>
      <c r="F174">
        <v>181200</v>
      </c>
      <c r="G174" s="5">
        <f t="shared" si="2"/>
        <v>-6.163166163141995E-3</v>
      </c>
    </row>
    <row r="175" spans="1:7" x14ac:dyDescent="0.25">
      <c r="A175" s="1">
        <v>43717</v>
      </c>
      <c r="B175">
        <v>82.5</v>
      </c>
      <c r="C175">
        <v>82.540001000000004</v>
      </c>
      <c r="D175">
        <v>79.209998999999996</v>
      </c>
      <c r="E175">
        <v>79.900002000000001</v>
      </c>
      <c r="F175">
        <v>271100</v>
      </c>
      <c r="G175" s="5">
        <f t="shared" si="2"/>
        <v>-2.8453259446820502E-2</v>
      </c>
    </row>
    <row r="176" spans="1:7" x14ac:dyDescent="0.25">
      <c r="A176" s="1">
        <v>43718</v>
      </c>
      <c r="B176">
        <v>79.639999000000003</v>
      </c>
      <c r="C176">
        <v>79.800003000000004</v>
      </c>
      <c r="D176">
        <v>76.269997000000004</v>
      </c>
      <c r="E176">
        <v>77.410004000000001</v>
      </c>
      <c r="F176">
        <v>267300</v>
      </c>
      <c r="G176" s="5">
        <f t="shared" si="2"/>
        <v>-3.1163929132317168E-2</v>
      </c>
    </row>
    <row r="177" spans="1:7" x14ac:dyDescent="0.25">
      <c r="A177" s="1">
        <v>43719</v>
      </c>
      <c r="B177">
        <v>76.239998</v>
      </c>
      <c r="C177">
        <v>79.940002000000007</v>
      </c>
      <c r="D177">
        <v>75.760002</v>
      </c>
      <c r="E177">
        <v>79.580001999999993</v>
      </c>
      <c r="F177">
        <v>289900</v>
      </c>
      <c r="G177" s="5">
        <f t="shared" si="2"/>
        <v>2.8032526648622734E-2</v>
      </c>
    </row>
    <row r="178" spans="1:7" x14ac:dyDescent="0.25">
      <c r="A178" s="1">
        <v>43720</v>
      </c>
      <c r="B178">
        <v>79.800003000000004</v>
      </c>
      <c r="C178">
        <v>83.059997999999993</v>
      </c>
      <c r="D178">
        <v>79.800003000000004</v>
      </c>
      <c r="E178">
        <v>82.019997000000004</v>
      </c>
      <c r="F178">
        <v>321900</v>
      </c>
      <c r="G178" s="5">
        <f t="shared" si="2"/>
        <v>3.0660906492563429E-2</v>
      </c>
    </row>
    <row r="179" spans="1:7" x14ac:dyDescent="0.25">
      <c r="A179" s="1">
        <v>43721</v>
      </c>
      <c r="B179">
        <v>82.900002000000001</v>
      </c>
      <c r="C179">
        <v>83.199996999999996</v>
      </c>
      <c r="D179">
        <v>79.389999000000003</v>
      </c>
      <c r="E179">
        <v>79.839995999999999</v>
      </c>
      <c r="F179">
        <v>289100</v>
      </c>
      <c r="G179" s="5">
        <f t="shared" si="2"/>
        <v>-2.6578896363529544E-2</v>
      </c>
    </row>
    <row r="180" spans="1:7" x14ac:dyDescent="0.25">
      <c r="A180" s="1">
        <v>43724</v>
      </c>
      <c r="B180">
        <v>79.620002999999997</v>
      </c>
      <c r="C180">
        <v>80.389999000000003</v>
      </c>
      <c r="D180">
        <v>79.290001000000004</v>
      </c>
      <c r="E180">
        <v>79.830001999999993</v>
      </c>
      <c r="F180">
        <v>197600</v>
      </c>
      <c r="G180" s="5">
        <f t="shared" si="2"/>
        <v>-1.251753569727891E-4</v>
      </c>
    </row>
    <row r="181" spans="1:7" x14ac:dyDescent="0.25">
      <c r="A181" s="1">
        <v>43725</v>
      </c>
      <c r="B181">
        <v>79.830001999999993</v>
      </c>
      <c r="C181">
        <v>81.519997000000004</v>
      </c>
      <c r="D181">
        <v>79.449996999999996</v>
      </c>
      <c r="E181">
        <v>81.199996999999996</v>
      </c>
      <c r="F181">
        <v>193900</v>
      </c>
      <c r="G181" s="5">
        <f t="shared" si="2"/>
        <v>1.7161405056710422E-2</v>
      </c>
    </row>
    <row r="182" spans="1:7" x14ac:dyDescent="0.25">
      <c r="A182" s="1">
        <v>43726</v>
      </c>
      <c r="B182">
        <v>81.260002</v>
      </c>
      <c r="C182">
        <v>81.940002000000007</v>
      </c>
      <c r="D182">
        <v>79.919998000000007</v>
      </c>
      <c r="E182">
        <v>81.190002000000007</v>
      </c>
      <c r="F182">
        <v>203600</v>
      </c>
      <c r="G182" s="5">
        <f t="shared" si="2"/>
        <v>-1.2309113755249669E-4</v>
      </c>
    </row>
    <row r="183" spans="1:7" x14ac:dyDescent="0.25">
      <c r="A183" s="1">
        <v>43727</v>
      </c>
      <c r="B183">
        <v>81.889999000000003</v>
      </c>
      <c r="C183">
        <v>81.980002999999996</v>
      </c>
      <c r="D183">
        <v>80.769997000000004</v>
      </c>
      <c r="E183">
        <v>81.25</v>
      </c>
      <c r="F183">
        <v>169900</v>
      </c>
      <c r="G183" s="5">
        <f t="shared" si="2"/>
        <v>7.3898261512535875E-4</v>
      </c>
    </row>
    <row r="184" spans="1:7" x14ac:dyDescent="0.25">
      <c r="A184" s="1">
        <v>43728</v>
      </c>
      <c r="B184">
        <v>81.519997000000004</v>
      </c>
      <c r="C184">
        <v>81.599997999999999</v>
      </c>
      <c r="D184">
        <v>80.860000999999997</v>
      </c>
      <c r="E184">
        <v>81.349997999999999</v>
      </c>
      <c r="F184">
        <v>440600</v>
      </c>
      <c r="G184" s="5">
        <f t="shared" si="2"/>
        <v>1.2307446153846076E-3</v>
      </c>
    </row>
    <row r="185" spans="1:7" x14ac:dyDescent="0.25">
      <c r="A185" s="1">
        <v>43731</v>
      </c>
      <c r="B185">
        <v>80.910004000000001</v>
      </c>
      <c r="C185">
        <v>82.82</v>
      </c>
      <c r="D185">
        <v>80.739998</v>
      </c>
      <c r="E185">
        <v>82.470000999999996</v>
      </c>
      <c r="F185">
        <v>211500</v>
      </c>
      <c r="G185" s="5">
        <f t="shared" si="2"/>
        <v>1.3767707775481407E-2</v>
      </c>
    </row>
    <row r="186" spans="1:7" x14ac:dyDescent="0.25">
      <c r="A186" s="1">
        <v>43732</v>
      </c>
      <c r="B186">
        <v>82.580001999999993</v>
      </c>
      <c r="C186">
        <v>84.120002999999997</v>
      </c>
      <c r="D186">
        <v>81.819999999999993</v>
      </c>
      <c r="E186">
        <v>81.870002999999997</v>
      </c>
      <c r="F186">
        <v>247200</v>
      </c>
      <c r="G186" s="5">
        <f t="shared" si="2"/>
        <v>-7.2753485233982163E-3</v>
      </c>
    </row>
    <row r="187" spans="1:7" x14ac:dyDescent="0.25">
      <c r="A187" s="1">
        <v>43733</v>
      </c>
      <c r="B187">
        <v>82.150002000000001</v>
      </c>
      <c r="C187">
        <v>82.879997000000003</v>
      </c>
      <c r="D187">
        <v>79.970000999999996</v>
      </c>
      <c r="E187">
        <v>82.739998</v>
      </c>
      <c r="F187">
        <v>168300</v>
      </c>
      <c r="G187" s="5">
        <f t="shared" si="2"/>
        <v>1.0626541689512372E-2</v>
      </c>
    </row>
    <row r="188" spans="1:7" x14ac:dyDescent="0.25">
      <c r="A188" s="1">
        <v>43734</v>
      </c>
      <c r="B188">
        <v>86.629997000000003</v>
      </c>
      <c r="C188">
        <v>87.190002000000007</v>
      </c>
      <c r="D188">
        <v>84.239998</v>
      </c>
      <c r="E188">
        <v>84.989998</v>
      </c>
      <c r="F188">
        <v>430400</v>
      </c>
      <c r="G188" s="5">
        <f t="shared" si="2"/>
        <v>2.719361922150397E-2</v>
      </c>
    </row>
    <row r="189" spans="1:7" x14ac:dyDescent="0.25">
      <c r="A189" s="1">
        <v>43735</v>
      </c>
      <c r="B189">
        <v>85.5</v>
      </c>
      <c r="C189">
        <v>85.559997999999993</v>
      </c>
      <c r="D189">
        <v>81.449996999999996</v>
      </c>
      <c r="E189">
        <v>81.790001000000004</v>
      </c>
      <c r="F189">
        <v>294600</v>
      </c>
      <c r="G189" s="5">
        <f t="shared" si="2"/>
        <v>-3.7651453998151597E-2</v>
      </c>
    </row>
    <row r="190" spans="1:7" x14ac:dyDescent="0.25">
      <c r="A190" s="1">
        <v>43738</v>
      </c>
      <c r="B190">
        <v>82</v>
      </c>
      <c r="C190">
        <v>84.129997000000003</v>
      </c>
      <c r="D190">
        <v>81.540001000000004</v>
      </c>
      <c r="E190">
        <v>83.32</v>
      </c>
      <c r="F190">
        <v>199200</v>
      </c>
      <c r="G190" s="5">
        <f t="shared" si="2"/>
        <v>1.8706430875333885E-2</v>
      </c>
    </row>
    <row r="191" spans="1:7" x14ac:dyDescent="0.25">
      <c r="A191" s="1">
        <v>43739</v>
      </c>
      <c r="B191">
        <v>83.330001999999993</v>
      </c>
      <c r="C191">
        <v>83.949996999999996</v>
      </c>
      <c r="D191">
        <v>80.430000000000007</v>
      </c>
      <c r="E191">
        <v>82.230002999999996</v>
      </c>
      <c r="F191">
        <v>223700</v>
      </c>
      <c r="G191" s="5">
        <f t="shared" si="2"/>
        <v>-1.3082057129140625E-2</v>
      </c>
    </row>
    <row r="192" spans="1:7" x14ac:dyDescent="0.25">
      <c r="A192" s="1">
        <v>43740</v>
      </c>
      <c r="B192">
        <v>81.940002000000007</v>
      </c>
      <c r="C192">
        <v>83.059997999999993</v>
      </c>
      <c r="D192">
        <v>80.150002000000001</v>
      </c>
      <c r="E192">
        <v>82.82</v>
      </c>
      <c r="F192">
        <v>220900</v>
      </c>
      <c r="G192" s="5">
        <f t="shared" si="2"/>
        <v>7.1749602149472963E-3</v>
      </c>
    </row>
    <row r="193" spans="1:7" x14ac:dyDescent="0.25">
      <c r="A193" s="1">
        <v>43741</v>
      </c>
      <c r="B193">
        <v>83.040001000000004</v>
      </c>
      <c r="C193">
        <v>84.349997999999999</v>
      </c>
      <c r="D193">
        <v>81.809997999999993</v>
      </c>
      <c r="E193">
        <v>82.199996999999996</v>
      </c>
      <c r="F193">
        <v>220500</v>
      </c>
      <c r="G193" s="5">
        <f t="shared" si="2"/>
        <v>-7.4861506882395196E-3</v>
      </c>
    </row>
    <row r="194" spans="1:7" x14ac:dyDescent="0.25">
      <c r="A194" s="1">
        <v>43742</v>
      </c>
      <c r="B194">
        <v>82.370002999999997</v>
      </c>
      <c r="C194">
        <v>84.690002000000007</v>
      </c>
      <c r="D194">
        <v>82</v>
      </c>
      <c r="E194">
        <v>83.790001000000004</v>
      </c>
      <c r="F194">
        <v>329000</v>
      </c>
      <c r="G194" s="5">
        <f t="shared" si="2"/>
        <v>1.934311506118434E-2</v>
      </c>
    </row>
    <row r="195" spans="1:7" x14ac:dyDescent="0.25">
      <c r="A195" s="1">
        <v>43745</v>
      </c>
      <c r="B195">
        <v>83.510002</v>
      </c>
      <c r="C195">
        <v>84.82</v>
      </c>
      <c r="D195">
        <v>81.629997000000003</v>
      </c>
      <c r="E195">
        <v>82.599997999999999</v>
      </c>
      <c r="F195">
        <v>373100</v>
      </c>
      <c r="G195" s="5">
        <f t="shared" si="2"/>
        <v>-1.4202207731206546E-2</v>
      </c>
    </row>
    <row r="196" spans="1:7" x14ac:dyDescent="0.25">
      <c r="A196" s="1">
        <v>43746</v>
      </c>
      <c r="B196">
        <v>82.339995999999999</v>
      </c>
      <c r="C196">
        <v>83.269997000000004</v>
      </c>
      <c r="D196">
        <v>81.190002000000007</v>
      </c>
      <c r="E196">
        <v>81.389999000000003</v>
      </c>
      <c r="F196">
        <v>261800</v>
      </c>
      <c r="G196" s="5">
        <f t="shared" ref="G196:G254" si="3">(E196-E195)/E195</f>
        <v>-1.4648898659779584E-2</v>
      </c>
    </row>
    <row r="197" spans="1:7" x14ac:dyDescent="0.25">
      <c r="A197" s="1">
        <v>43747</v>
      </c>
      <c r="B197">
        <v>82.760002</v>
      </c>
      <c r="C197">
        <v>83.650002000000001</v>
      </c>
      <c r="D197">
        <v>82.25</v>
      </c>
      <c r="E197">
        <v>82.940002000000007</v>
      </c>
      <c r="F197">
        <v>296700</v>
      </c>
      <c r="G197" s="5">
        <f t="shared" si="3"/>
        <v>1.9044145706403115E-2</v>
      </c>
    </row>
    <row r="198" spans="1:7" x14ac:dyDescent="0.25">
      <c r="A198" s="1">
        <v>43748</v>
      </c>
      <c r="B198">
        <v>83.040001000000004</v>
      </c>
      <c r="C198">
        <v>83.75</v>
      </c>
      <c r="D198">
        <v>82.25</v>
      </c>
      <c r="E198">
        <v>82.870002999999997</v>
      </c>
      <c r="F198">
        <v>163300</v>
      </c>
      <c r="G198" s="5">
        <f t="shared" si="3"/>
        <v>-8.4397152534442801E-4</v>
      </c>
    </row>
    <row r="199" spans="1:7" x14ac:dyDescent="0.25">
      <c r="A199" s="1">
        <v>43749</v>
      </c>
      <c r="B199">
        <v>83.5</v>
      </c>
      <c r="C199">
        <v>84.169998000000007</v>
      </c>
      <c r="D199">
        <v>82.459998999999996</v>
      </c>
      <c r="E199">
        <v>82.510002</v>
      </c>
      <c r="F199">
        <v>286300</v>
      </c>
      <c r="G199" s="5">
        <f t="shared" si="3"/>
        <v>-4.3441654032520902E-3</v>
      </c>
    </row>
    <row r="200" spans="1:7" x14ac:dyDescent="0.25">
      <c r="A200" s="1">
        <v>43752</v>
      </c>
      <c r="B200">
        <v>82.419998000000007</v>
      </c>
      <c r="C200">
        <v>84.440002000000007</v>
      </c>
      <c r="D200">
        <v>82.120002999999997</v>
      </c>
      <c r="E200">
        <v>84.050003000000004</v>
      </c>
      <c r="F200">
        <v>161400</v>
      </c>
      <c r="G200" s="5">
        <f t="shared" si="3"/>
        <v>1.8664415981955784E-2</v>
      </c>
    </row>
    <row r="201" spans="1:7" x14ac:dyDescent="0.25">
      <c r="A201" s="1">
        <v>43753</v>
      </c>
      <c r="B201">
        <v>84.25</v>
      </c>
      <c r="C201">
        <v>86.330001999999993</v>
      </c>
      <c r="D201">
        <v>83.529999000000004</v>
      </c>
      <c r="E201">
        <v>86.25</v>
      </c>
      <c r="F201">
        <v>278000</v>
      </c>
      <c r="G201" s="5">
        <f t="shared" si="3"/>
        <v>2.6174859268000217E-2</v>
      </c>
    </row>
    <row r="202" spans="1:7" x14ac:dyDescent="0.25">
      <c r="A202" s="1">
        <v>43754</v>
      </c>
      <c r="B202">
        <v>85.959998999999996</v>
      </c>
      <c r="C202">
        <v>87.690002000000007</v>
      </c>
      <c r="D202">
        <v>85.349997999999999</v>
      </c>
      <c r="E202">
        <v>87.620002999999997</v>
      </c>
      <c r="F202">
        <v>352900</v>
      </c>
      <c r="G202" s="5">
        <f t="shared" si="3"/>
        <v>1.5884092753623152E-2</v>
      </c>
    </row>
    <row r="203" spans="1:7" x14ac:dyDescent="0.25">
      <c r="A203" s="1">
        <v>43755</v>
      </c>
      <c r="B203">
        <v>87.75</v>
      </c>
      <c r="C203">
        <v>89</v>
      </c>
      <c r="D203">
        <v>87.550003000000004</v>
      </c>
      <c r="E203">
        <v>87.68</v>
      </c>
      <c r="F203">
        <v>345200</v>
      </c>
      <c r="G203" s="5">
        <f t="shared" si="3"/>
        <v>6.8474090328449146E-4</v>
      </c>
    </row>
    <row r="204" spans="1:7" x14ac:dyDescent="0.25">
      <c r="A204" s="1">
        <v>43756</v>
      </c>
      <c r="B204">
        <v>87.68</v>
      </c>
      <c r="C204">
        <v>88.220000999999996</v>
      </c>
      <c r="D204">
        <v>86.730002999999996</v>
      </c>
      <c r="E204">
        <v>87.519997000000004</v>
      </c>
      <c r="F204">
        <v>569700</v>
      </c>
      <c r="G204" s="5">
        <f t="shared" si="3"/>
        <v>-1.8248517335766789E-3</v>
      </c>
    </row>
    <row r="205" spans="1:7" x14ac:dyDescent="0.25">
      <c r="A205" s="1">
        <v>43759</v>
      </c>
      <c r="B205">
        <v>88.220000999999996</v>
      </c>
      <c r="C205">
        <v>88.809997999999993</v>
      </c>
      <c r="D205">
        <v>85.040001000000004</v>
      </c>
      <c r="E205">
        <v>85.169998000000007</v>
      </c>
      <c r="F205">
        <v>285100</v>
      </c>
      <c r="G205" s="5">
        <f t="shared" si="3"/>
        <v>-2.6850994978896044E-2</v>
      </c>
    </row>
    <row r="206" spans="1:7" x14ac:dyDescent="0.25">
      <c r="A206" s="1">
        <v>43760</v>
      </c>
      <c r="B206">
        <v>85.639999000000003</v>
      </c>
      <c r="C206">
        <v>86.160004000000001</v>
      </c>
      <c r="D206">
        <v>83.230002999999996</v>
      </c>
      <c r="E206">
        <v>83.260002</v>
      </c>
      <c r="F206">
        <v>333500</v>
      </c>
      <c r="G206" s="5">
        <f t="shared" si="3"/>
        <v>-2.2425690323486992E-2</v>
      </c>
    </row>
    <row r="207" spans="1:7" x14ac:dyDescent="0.25">
      <c r="A207" s="1">
        <v>43761</v>
      </c>
      <c r="B207">
        <v>83.18</v>
      </c>
      <c r="C207">
        <v>84.279999000000004</v>
      </c>
      <c r="D207">
        <v>82.010002</v>
      </c>
      <c r="E207">
        <v>84.089995999999999</v>
      </c>
      <c r="F207">
        <v>305300</v>
      </c>
      <c r="G207" s="5">
        <f t="shared" si="3"/>
        <v>9.968700216942095E-3</v>
      </c>
    </row>
    <row r="208" spans="1:7" x14ac:dyDescent="0.25">
      <c r="A208" s="1">
        <v>43762</v>
      </c>
      <c r="B208">
        <v>84.68</v>
      </c>
      <c r="C208">
        <v>85.449996999999996</v>
      </c>
      <c r="D208">
        <v>84.199996999999996</v>
      </c>
      <c r="E208">
        <v>85.239998</v>
      </c>
      <c r="F208">
        <v>210800</v>
      </c>
      <c r="G208" s="5">
        <f t="shared" si="3"/>
        <v>1.3675847956991229E-2</v>
      </c>
    </row>
    <row r="209" spans="1:7" x14ac:dyDescent="0.25">
      <c r="A209" s="1">
        <v>43763</v>
      </c>
      <c r="B209">
        <v>85.209998999999996</v>
      </c>
      <c r="C209">
        <v>87.300003000000004</v>
      </c>
      <c r="D209">
        <v>84.32</v>
      </c>
      <c r="E209">
        <v>84.5</v>
      </c>
      <c r="F209">
        <v>207700</v>
      </c>
      <c r="G209" s="5">
        <f t="shared" si="3"/>
        <v>-8.6813469892385482E-3</v>
      </c>
    </row>
    <row r="210" spans="1:7" x14ac:dyDescent="0.25">
      <c r="A210" s="1">
        <v>43766</v>
      </c>
      <c r="B210">
        <v>84.779999000000004</v>
      </c>
      <c r="C210">
        <v>85.510002</v>
      </c>
      <c r="D210">
        <v>80.379997000000003</v>
      </c>
      <c r="E210">
        <v>80.480002999999996</v>
      </c>
      <c r="F210">
        <v>348200</v>
      </c>
      <c r="G210" s="5">
        <f t="shared" si="3"/>
        <v>-4.757392899408288E-2</v>
      </c>
    </row>
    <row r="211" spans="1:7" x14ac:dyDescent="0.25">
      <c r="A211" s="1">
        <v>43767</v>
      </c>
      <c r="B211">
        <v>80.480002999999996</v>
      </c>
      <c r="C211">
        <v>82.220000999999996</v>
      </c>
      <c r="D211">
        <v>79.059997999999993</v>
      </c>
      <c r="E211">
        <v>79.720000999999996</v>
      </c>
      <c r="F211">
        <v>366300</v>
      </c>
      <c r="G211" s="5">
        <f t="shared" si="3"/>
        <v>-9.4433644591191187E-3</v>
      </c>
    </row>
    <row r="212" spans="1:7" x14ac:dyDescent="0.25">
      <c r="A212" s="1">
        <v>43768</v>
      </c>
      <c r="B212">
        <v>80.370002999999997</v>
      </c>
      <c r="C212">
        <v>80.709998999999996</v>
      </c>
      <c r="D212">
        <v>75.900002000000001</v>
      </c>
      <c r="E212">
        <v>79.900002000000001</v>
      </c>
      <c r="F212">
        <v>424300</v>
      </c>
      <c r="G212" s="5">
        <f t="shared" si="3"/>
        <v>2.2579151748882229E-3</v>
      </c>
    </row>
    <row r="213" spans="1:7" x14ac:dyDescent="0.25">
      <c r="A213" s="1">
        <v>43769</v>
      </c>
      <c r="B213">
        <v>80.019997000000004</v>
      </c>
      <c r="C213">
        <v>80.430000000000007</v>
      </c>
      <c r="D213">
        <v>77.029999000000004</v>
      </c>
      <c r="E213">
        <v>78.480002999999996</v>
      </c>
      <c r="F213">
        <v>266100</v>
      </c>
      <c r="G213" s="5">
        <f t="shared" si="3"/>
        <v>-1.7772202308580721E-2</v>
      </c>
    </row>
    <row r="214" spans="1:7" x14ac:dyDescent="0.25">
      <c r="A214" s="1">
        <v>43770</v>
      </c>
      <c r="B214">
        <v>78.870002999999997</v>
      </c>
      <c r="C214">
        <v>79.940002000000007</v>
      </c>
      <c r="D214">
        <v>78.5</v>
      </c>
      <c r="E214">
        <v>79.470000999999996</v>
      </c>
      <c r="F214">
        <v>203500</v>
      </c>
      <c r="G214" s="5">
        <f t="shared" si="3"/>
        <v>1.2614652932671269E-2</v>
      </c>
    </row>
    <row r="215" spans="1:7" x14ac:dyDescent="0.25">
      <c r="A215" s="1">
        <v>43773</v>
      </c>
      <c r="B215">
        <v>79.519997000000004</v>
      </c>
      <c r="C215">
        <v>80</v>
      </c>
      <c r="D215">
        <v>74.010002</v>
      </c>
      <c r="E215">
        <v>75.510002</v>
      </c>
      <c r="F215">
        <v>647300</v>
      </c>
      <c r="G215" s="5">
        <f t="shared" si="3"/>
        <v>-4.9830111364916135E-2</v>
      </c>
    </row>
    <row r="216" spans="1:7" x14ac:dyDescent="0.25">
      <c r="A216" s="1">
        <v>43774</v>
      </c>
      <c r="B216">
        <v>76.330001999999993</v>
      </c>
      <c r="C216">
        <v>76.599997999999999</v>
      </c>
      <c r="D216">
        <v>69.410004000000001</v>
      </c>
      <c r="E216">
        <v>72.25</v>
      </c>
      <c r="F216">
        <v>755000</v>
      </c>
      <c r="G216" s="5">
        <f t="shared" si="3"/>
        <v>-4.317311500004993E-2</v>
      </c>
    </row>
    <row r="217" spans="1:7" x14ac:dyDescent="0.25">
      <c r="A217" s="1">
        <v>43775</v>
      </c>
      <c r="B217">
        <v>72.75</v>
      </c>
      <c r="C217">
        <v>75.330001999999993</v>
      </c>
      <c r="D217">
        <v>70.849997999999999</v>
      </c>
      <c r="E217">
        <v>74.650002000000001</v>
      </c>
      <c r="F217">
        <v>486700</v>
      </c>
      <c r="G217" s="5">
        <f t="shared" si="3"/>
        <v>3.3218020761245685E-2</v>
      </c>
    </row>
    <row r="218" spans="1:7" x14ac:dyDescent="0.25">
      <c r="A218" s="1">
        <v>43776</v>
      </c>
      <c r="B218">
        <v>74.430000000000007</v>
      </c>
      <c r="C218">
        <v>74.650002000000001</v>
      </c>
      <c r="D218">
        <v>70.550003000000004</v>
      </c>
      <c r="E218">
        <v>70.919998000000007</v>
      </c>
      <c r="F218">
        <v>430800</v>
      </c>
      <c r="G218" s="5">
        <f t="shared" si="3"/>
        <v>-4.9966562626481831E-2</v>
      </c>
    </row>
    <row r="219" spans="1:7" x14ac:dyDescent="0.25">
      <c r="A219" s="1">
        <v>43777</v>
      </c>
      <c r="B219">
        <v>70.900002000000001</v>
      </c>
      <c r="C219">
        <v>71.819999999999993</v>
      </c>
      <c r="D219">
        <v>69.349997999999999</v>
      </c>
      <c r="E219">
        <v>70.300003000000004</v>
      </c>
      <c r="F219">
        <v>302500</v>
      </c>
      <c r="G219" s="5">
        <f t="shared" si="3"/>
        <v>-8.74217452741613E-3</v>
      </c>
    </row>
    <row r="220" spans="1:7" x14ac:dyDescent="0.25">
      <c r="A220" s="1">
        <v>43780</v>
      </c>
      <c r="B220">
        <v>70.169998000000007</v>
      </c>
      <c r="C220">
        <v>72.069999999999993</v>
      </c>
      <c r="D220">
        <v>69.5</v>
      </c>
      <c r="E220">
        <v>71.629997000000003</v>
      </c>
      <c r="F220">
        <v>187100</v>
      </c>
      <c r="G220" s="5">
        <f t="shared" si="3"/>
        <v>1.8918832763065448E-2</v>
      </c>
    </row>
    <row r="221" spans="1:7" x14ac:dyDescent="0.25">
      <c r="A221" s="1">
        <v>43781</v>
      </c>
      <c r="B221">
        <v>72</v>
      </c>
      <c r="C221">
        <v>73.25</v>
      </c>
      <c r="D221">
        <v>69.720000999999996</v>
      </c>
      <c r="E221">
        <v>71.430000000000007</v>
      </c>
      <c r="F221">
        <v>222200</v>
      </c>
      <c r="G221" s="5">
        <f t="shared" si="3"/>
        <v>-2.7920844391490928E-3</v>
      </c>
    </row>
    <row r="222" spans="1:7" x14ac:dyDescent="0.25">
      <c r="A222" s="1">
        <v>43782</v>
      </c>
      <c r="B222">
        <v>71.349997999999999</v>
      </c>
      <c r="C222">
        <v>72.559997999999993</v>
      </c>
      <c r="D222">
        <v>70.860000999999997</v>
      </c>
      <c r="E222">
        <v>71.510002</v>
      </c>
      <c r="F222">
        <v>207600</v>
      </c>
      <c r="G222" s="5">
        <f t="shared" si="3"/>
        <v>1.1200055998879077E-3</v>
      </c>
    </row>
    <row r="223" spans="1:7" x14ac:dyDescent="0.25">
      <c r="A223" s="1">
        <v>43783</v>
      </c>
      <c r="B223">
        <v>71.279999000000004</v>
      </c>
      <c r="C223">
        <v>72.160004000000001</v>
      </c>
      <c r="D223">
        <v>70.519997000000004</v>
      </c>
      <c r="E223">
        <v>71.580001999999993</v>
      </c>
      <c r="F223">
        <v>170100</v>
      </c>
      <c r="G223" s="5">
        <f t="shared" si="3"/>
        <v>9.788840447801019E-4</v>
      </c>
    </row>
    <row r="224" spans="1:7" x14ac:dyDescent="0.25">
      <c r="A224" s="1">
        <v>43784</v>
      </c>
      <c r="B224">
        <v>72</v>
      </c>
      <c r="C224">
        <v>72.290001000000004</v>
      </c>
      <c r="D224">
        <v>71.069999999999993</v>
      </c>
      <c r="E224">
        <v>71.190002000000007</v>
      </c>
      <c r="F224">
        <v>176200</v>
      </c>
      <c r="G224" s="5">
        <f t="shared" si="3"/>
        <v>-5.4484491352764473E-3</v>
      </c>
    </row>
    <row r="225" spans="1:7" x14ac:dyDescent="0.25">
      <c r="A225" s="1">
        <v>43787</v>
      </c>
      <c r="B225">
        <v>71.25</v>
      </c>
      <c r="C225">
        <v>72.169998000000007</v>
      </c>
      <c r="D225">
        <v>70.569999999999993</v>
      </c>
      <c r="E225">
        <v>70.830001999999993</v>
      </c>
      <c r="F225">
        <v>203400</v>
      </c>
      <c r="G225" s="5">
        <f t="shared" si="3"/>
        <v>-5.0568898705749942E-3</v>
      </c>
    </row>
    <row r="226" spans="1:7" x14ac:dyDescent="0.25">
      <c r="A226" s="1">
        <v>43788</v>
      </c>
      <c r="B226">
        <v>71.300003000000004</v>
      </c>
      <c r="C226">
        <v>71.410004000000001</v>
      </c>
      <c r="D226">
        <v>69.910004000000001</v>
      </c>
      <c r="E226">
        <v>70.330001999999993</v>
      </c>
      <c r="F226">
        <v>199200</v>
      </c>
      <c r="G226" s="5">
        <f t="shared" si="3"/>
        <v>-7.0591555256485812E-3</v>
      </c>
    </row>
    <row r="227" spans="1:7" x14ac:dyDescent="0.25">
      <c r="A227" s="1">
        <v>43789</v>
      </c>
      <c r="B227">
        <v>70.080001999999993</v>
      </c>
      <c r="C227">
        <v>72.099997999999999</v>
      </c>
      <c r="D227">
        <v>69.879997000000003</v>
      </c>
      <c r="E227">
        <v>71.180000000000007</v>
      </c>
      <c r="F227">
        <v>298300</v>
      </c>
      <c r="G227" s="5">
        <f t="shared" si="3"/>
        <v>1.2085852066377216E-2</v>
      </c>
    </row>
    <row r="228" spans="1:7" x14ac:dyDescent="0.25">
      <c r="A228" s="1">
        <v>43790</v>
      </c>
      <c r="B228">
        <v>71.199996999999996</v>
      </c>
      <c r="C228">
        <v>72.069999999999993</v>
      </c>
      <c r="D228">
        <v>70.440002000000007</v>
      </c>
      <c r="E228">
        <v>70.809997999999993</v>
      </c>
      <c r="F228">
        <v>257300</v>
      </c>
      <c r="G228" s="5">
        <f t="shared" si="3"/>
        <v>-5.1981174487217433E-3</v>
      </c>
    </row>
    <row r="229" spans="1:7" x14ac:dyDescent="0.25">
      <c r="A229" s="1">
        <v>43791</v>
      </c>
      <c r="B229">
        <v>70.989998</v>
      </c>
      <c r="C229">
        <v>71.589995999999999</v>
      </c>
      <c r="D229">
        <v>69.129997000000003</v>
      </c>
      <c r="E229">
        <v>69.809997999999993</v>
      </c>
      <c r="F229">
        <v>205900</v>
      </c>
      <c r="G229" s="5">
        <f t="shared" si="3"/>
        <v>-1.4122299509173833E-2</v>
      </c>
    </row>
    <row r="230" spans="1:7" x14ac:dyDescent="0.25">
      <c r="A230" s="1">
        <v>43794</v>
      </c>
      <c r="B230">
        <v>70.040001000000004</v>
      </c>
      <c r="C230">
        <v>71.290001000000004</v>
      </c>
      <c r="D230">
        <v>69.970000999999996</v>
      </c>
      <c r="E230">
        <v>70.25</v>
      </c>
      <c r="F230">
        <v>206800</v>
      </c>
      <c r="G230" s="5">
        <f t="shared" si="3"/>
        <v>6.3028507750423788E-3</v>
      </c>
    </row>
    <row r="231" spans="1:7" x14ac:dyDescent="0.25">
      <c r="A231" s="1">
        <v>43795</v>
      </c>
      <c r="B231">
        <v>70.300003000000004</v>
      </c>
      <c r="C231">
        <v>72.230002999999996</v>
      </c>
      <c r="D231">
        <v>70.300003000000004</v>
      </c>
      <c r="E231">
        <v>72.059997999999993</v>
      </c>
      <c r="F231">
        <v>177700</v>
      </c>
      <c r="G231" s="5">
        <f t="shared" si="3"/>
        <v>2.5765096085409153E-2</v>
      </c>
    </row>
    <row r="232" spans="1:7" x14ac:dyDescent="0.25">
      <c r="A232" s="1">
        <v>43796</v>
      </c>
      <c r="B232">
        <v>72.400002000000001</v>
      </c>
      <c r="C232">
        <v>73.069999999999993</v>
      </c>
      <c r="D232">
        <v>71.550003000000004</v>
      </c>
      <c r="E232">
        <v>72.080001999999993</v>
      </c>
      <c r="F232">
        <v>154200</v>
      </c>
      <c r="G232" s="5">
        <f t="shared" si="3"/>
        <v>2.7760200603946917E-4</v>
      </c>
    </row>
    <row r="233" spans="1:7" x14ac:dyDescent="0.25">
      <c r="A233" s="1">
        <v>43798</v>
      </c>
      <c r="B233">
        <v>71.910004000000001</v>
      </c>
      <c r="C233">
        <v>72.809997999999993</v>
      </c>
      <c r="D233">
        <v>71.699996999999996</v>
      </c>
      <c r="E233">
        <v>72.269997000000004</v>
      </c>
      <c r="F233">
        <v>78600</v>
      </c>
      <c r="G233" s="5">
        <f t="shared" si="3"/>
        <v>2.635890603887752E-3</v>
      </c>
    </row>
    <row r="234" spans="1:7" x14ac:dyDescent="0.25">
      <c r="A234" s="1">
        <v>43801</v>
      </c>
      <c r="B234">
        <v>72.260002</v>
      </c>
      <c r="C234">
        <v>72.260002</v>
      </c>
      <c r="D234">
        <v>70</v>
      </c>
      <c r="E234">
        <v>70.860000999999997</v>
      </c>
      <c r="F234">
        <v>219100</v>
      </c>
      <c r="G234" s="5">
        <f t="shared" si="3"/>
        <v>-1.9510115656985658E-2</v>
      </c>
    </row>
    <row r="235" spans="1:7" x14ac:dyDescent="0.25">
      <c r="A235" s="1">
        <v>43802</v>
      </c>
      <c r="B235">
        <v>70.629997000000003</v>
      </c>
      <c r="C235">
        <v>71.900002000000001</v>
      </c>
      <c r="D235">
        <v>70.160004000000001</v>
      </c>
      <c r="E235">
        <v>71.5</v>
      </c>
      <c r="F235">
        <v>286800</v>
      </c>
      <c r="G235" s="5">
        <f t="shared" si="3"/>
        <v>9.0318796354519268E-3</v>
      </c>
    </row>
    <row r="236" spans="1:7" x14ac:dyDescent="0.25">
      <c r="A236" s="1">
        <v>43803</v>
      </c>
      <c r="B236">
        <v>71.949996999999996</v>
      </c>
      <c r="C236">
        <v>73.129997000000003</v>
      </c>
      <c r="D236">
        <v>70.839995999999999</v>
      </c>
      <c r="E236">
        <v>72.5</v>
      </c>
      <c r="F236">
        <v>166300</v>
      </c>
      <c r="G236" s="5">
        <f t="shared" si="3"/>
        <v>1.3986013986013986E-2</v>
      </c>
    </row>
    <row r="237" spans="1:7" x14ac:dyDescent="0.25">
      <c r="A237" s="1">
        <v>43804</v>
      </c>
      <c r="B237">
        <v>72.669998000000007</v>
      </c>
      <c r="C237">
        <v>75.290001000000004</v>
      </c>
      <c r="D237">
        <v>72.449996999999996</v>
      </c>
      <c r="E237">
        <v>74.669998000000007</v>
      </c>
      <c r="F237">
        <v>307900</v>
      </c>
      <c r="G237" s="5">
        <f t="shared" si="3"/>
        <v>2.9931006896551818E-2</v>
      </c>
    </row>
    <row r="238" spans="1:7" x14ac:dyDescent="0.25">
      <c r="A238" s="1">
        <v>43805</v>
      </c>
      <c r="B238">
        <v>75.480002999999996</v>
      </c>
      <c r="C238">
        <v>75.660004000000001</v>
      </c>
      <c r="D238">
        <v>73.589995999999999</v>
      </c>
      <c r="E238">
        <v>73.980002999999996</v>
      </c>
      <c r="F238">
        <v>210300</v>
      </c>
      <c r="G238" s="5">
        <f t="shared" si="3"/>
        <v>-9.2405921853648681E-3</v>
      </c>
    </row>
    <row r="239" spans="1:7" x14ac:dyDescent="0.25">
      <c r="A239" s="1">
        <v>43808</v>
      </c>
      <c r="B239">
        <v>74.040001000000004</v>
      </c>
      <c r="C239">
        <v>75.419998000000007</v>
      </c>
      <c r="D239">
        <v>74.040001000000004</v>
      </c>
      <c r="E239">
        <v>75.089995999999999</v>
      </c>
      <c r="F239">
        <v>169200</v>
      </c>
      <c r="G239" s="5">
        <f t="shared" si="3"/>
        <v>1.5003959921439892E-2</v>
      </c>
    </row>
    <row r="240" spans="1:7" x14ac:dyDescent="0.25">
      <c r="A240" s="1">
        <v>43809</v>
      </c>
      <c r="B240">
        <v>74.959998999999996</v>
      </c>
      <c r="C240">
        <v>74.959998999999996</v>
      </c>
      <c r="D240">
        <v>73.379997000000003</v>
      </c>
      <c r="E240">
        <v>73.989998</v>
      </c>
      <c r="F240">
        <v>163300</v>
      </c>
      <c r="G240" s="5">
        <f t="shared" si="3"/>
        <v>-1.4649061906994899E-2</v>
      </c>
    </row>
    <row r="241" spans="1:7" x14ac:dyDescent="0.25">
      <c r="A241" s="1">
        <v>43810</v>
      </c>
      <c r="B241">
        <v>74</v>
      </c>
      <c r="C241">
        <v>75.209998999999996</v>
      </c>
      <c r="D241">
        <v>73.5</v>
      </c>
      <c r="E241">
        <v>75.129997000000003</v>
      </c>
      <c r="F241">
        <v>137200</v>
      </c>
      <c r="G241" s="5">
        <f t="shared" si="3"/>
        <v>1.5407474399445221E-2</v>
      </c>
    </row>
    <row r="242" spans="1:7" x14ac:dyDescent="0.25">
      <c r="A242" s="1">
        <v>43811</v>
      </c>
      <c r="B242">
        <v>75.029999000000004</v>
      </c>
      <c r="C242">
        <v>75.569999999999993</v>
      </c>
      <c r="D242">
        <v>72.349997999999999</v>
      </c>
      <c r="E242">
        <v>72.379997000000003</v>
      </c>
      <c r="F242">
        <v>184800</v>
      </c>
      <c r="G242" s="5">
        <f t="shared" si="3"/>
        <v>-3.6603222545050815E-2</v>
      </c>
    </row>
    <row r="243" spans="1:7" x14ac:dyDescent="0.25">
      <c r="A243" s="1">
        <v>43812</v>
      </c>
      <c r="B243">
        <v>72.379997000000003</v>
      </c>
      <c r="C243">
        <v>73.910004000000001</v>
      </c>
      <c r="D243">
        <v>72.379997000000003</v>
      </c>
      <c r="E243">
        <v>73.440002000000007</v>
      </c>
      <c r="F243">
        <v>158500</v>
      </c>
      <c r="G243" s="5">
        <f t="shared" si="3"/>
        <v>1.4644999225407592E-2</v>
      </c>
    </row>
    <row r="244" spans="1:7" x14ac:dyDescent="0.25">
      <c r="A244" s="1">
        <v>43815</v>
      </c>
      <c r="B244">
        <v>73.610000999999997</v>
      </c>
      <c r="C244">
        <v>74.629997000000003</v>
      </c>
      <c r="D244">
        <v>72.279999000000004</v>
      </c>
      <c r="E244">
        <v>72.819999999999993</v>
      </c>
      <c r="F244">
        <v>222000</v>
      </c>
      <c r="G244" s="5">
        <f t="shared" si="3"/>
        <v>-8.4422927984126907E-3</v>
      </c>
    </row>
    <row r="245" spans="1:7" x14ac:dyDescent="0.25">
      <c r="A245" s="1">
        <v>43816</v>
      </c>
      <c r="B245">
        <v>73.400002000000001</v>
      </c>
      <c r="C245">
        <v>74.110000999999997</v>
      </c>
      <c r="D245">
        <v>71.540001000000004</v>
      </c>
      <c r="E245">
        <v>71.860000999999997</v>
      </c>
      <c r="F245">
        <v>221500</v>
      </c>
      <c r="G245" s="5">
        <f t="shared" si="3"/>
        <v>-1.3183177698434446E-2</v>
      </c>
    </row>
    <row r="246" spans="1:7" x14ac:dyDescent="0.25">
      <c r="A246" s="1">
        <v>43817</v>
      </c>
      <c r="B246">
        <v>72.449996999999996</v>
      </c>
      <c r="C246">
        <v>72.709998999999996</v>
      </c>
      <c r="D246">
        <v>68.870002999999997</v>
      </c>
      <c r="E246">
        <v>69.209998999999996</v>
      </c>
      <c r="F246">
        <v>367200</v>
      </c>
      <c r="G246" s="5">
        <f t="shared" si="3"/>
        <v>-3.6877288660210297E-2</v>
      </c>
    </row>
    <row r="247" spans="1:7" x14ac:dyDescent="0.25">
      <c r="A247" s="1">
        <v>43818</v>
      </c>
      <c r="B247">
        <v>69.099997999999999</v>
      </c>
      <c r="C247">
        <v>70.290001000000004</v>
      </c>
      <c r="D247">
        <v>67.349997999999999</v>
      </c>
      <c r="E247">
        <v>70.099997999999999</v>
      </c>
      <c r="F247">
        <v>504600</v>
      </c>
      <c r="G247" s="5">
        <f t="shared" si="3"/>
        <v>1.285939911659301E-2</v>
      </c>
    </row>
    <row r="248" spans="1:7" x14ac:dyDescent="0.25">
      <c r="A248" s="1">
        <v>43819</v>
      </c>
      <c r="B248">
        <v>70.089995999999999</v>
      </c>
      <c r="C248">
        <v>70.949996999999996</v>
      </c>
      <c r="D248">
        <v>69.430000000000007</v>
      </c>
      <c r="E248">
        <v>70.830001999999993</v>
      </c>
      <c r="F248">
        <v>929900</v>
      </c>
      <c r="G248" s="5">
        <f t="shared" si="3"/>
        <v>1.0413752080278145E-2</v>
      </c>
    </row>
    <row r="249" spans="1:7" x14ac:dyDescent="0.25">
      <c r="A249" s="1">
        <v>43822</v>
      </c>
      <c r="B249">
        <v>70.830001999999993</v>
      </c>
      <c r="C249">
        <v>71.330001999999993</v>
      </c>
      <c r="D249">
        <v>68.650002000000001</v>
      </c>
      <c r="E249">
        <v>69.690002000000007</v>
      </c>
      <c r="F249">
        <v>234100</v>
      </c>
      <c r="G249" s="5">
        <f t="shared" si="3"/>
        <v>-1.6094874598478571E-2</v>
      </c>
    </row>
    <row r="250" spans="1:7" x14ac:dyDescent="0.25">
      <c r="A250" s="1">
        <v>43823</v>
      </c>
      <c r="B250">
        <v>69.489998</v>
      </c>
      <c r="C250">
        <v>71.330001999999993</v>
      </c>
      <c r="D250">
        <v>69.449996999999996</v>
      </c>
      <c r="E250">
        <v>71.290001000000004</v>
      </c>
      <c r="F250">
        <v>70300</v>
      </c>
      <c r="G250" s="5">
        <f t="shared" si="3"/>
        <v>2.2958802612747763E-2</v>
      </c>
    </row>
    <row r="251" spans="1:7" x14ac:dyDescent="0.25">
      <c r="A251" s="1">
        <v>43825</v>
      </c>
      <c r="B251">
        <v>71.309997999999993</v>
      </c>
      <c r="C251">
        <v>71.75</v>
      </c>
      <c r="D251">
        <v>70.5</v>
      </c>
      <c r="E251">
        <v>71.300003000000004</v>
      </c>
      <c r="F251">
        <v>184700</v>
      </c>
      <c r="G251" s="5">
        <f t="shared" si="3"/>
        <v>1.4030018038574675E-4</v>
      </c>
    </row>
    <row r="252" spans="1:7" x14ac:dyDescent="0.25">
      <c r="A252" s="1">
        <v>43826</v>
      </c>
      <c r="B252">
        <v>71.569999999999993</v>
      </c>
      <c r="C252">
        <v>71.910004000000001</v>
      </c>
      <c r="D252">
        <v>70.220000999999996</v>
      </c>
      <c r="E252">
        <v>70.5</v>
      </c>
      <c r="F252">
        <v>114700</v>
      </c>
      <c r="G252" s="5">
        <f t="shared" si="3"/>
        <v>-1.122023795707279E-2</v>
      </c>
    </row>
    <row r="253" spans="1:7" x14ac:dyDescent="0.25">
      <c r="A253" s="1">
        <v>43829</v>
      </c>
      <c r="B253">
        <v>70.319999999999993</v>
      </c>
      <c r="C253">
        <v>70.620002999999997</v>
      </c>
      <c r="D253">
        <v>68.809997999999993</v>
      </c>
      <c r="E253">
        <v>70.620002999999997</v>
      </c>
      <c r="F253">
        <v>141400</v>
      </c>
      <c r="G253" s="5">
        <f t="shared" si="3"/>
        <v>1.7021702127659145E-3</v>
      </c>
    </row>
    <row r="254" spans="1:7" x14ac:dyDescent="0.25">
      <c r="A254" s="1">
        <v>43830</v>
      </c>
      <c r="B254">
        <v>70.180000000000007</v>
      </c>
      <c r="C254">
        <v>71.639999000000003</v>
      </c>
      <c r="D254">
        <v>70.080001999999993</v>
      </c>
      <c r="E254">
        <v>70.650002000000001</v>
      </c>
      <c r="F254">
        <v>150400</v>
      </c>
      <c r="G254" s="5">
        <f t="shared" si="3"/>
        <v>4.2479465768365465E-4</v>
      </c>
    </row>
  </sheetData>
  <conditionalFormatting sqref="G1:G1048576">
    <cfRule type="top10" dxfId="6" priority="1" bottom="1" rank="5"/>
    <cfRule type="top10" dxfId="5" priority="2" rank="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opLeftCell="A230" workbookViewId="0">
      <selection activeCell="E2" sqref="E2:E254"/>
    </sheetView>
  </sheetViews>
  <sheetFormatPr defaultRowHeight="15" x14ac:dyDescent="0.25"/>
  <cols>
    <col min="1" max="1" width="10.5703125" customWidth="1"/>
    <col min="7" max="7" width="14.7109375" style="5" customWidth="1"/>
    <col min="8" max="8" width="11.28515625" customWidth="1"/>
    <col min="9" max="9" width="11.42578125" customWidth="1"/>
  </cols>
  <sheetData>
    <row r="1" spans="1:9" ht="54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1" t="s">
        <v>6</v>
      </c>
      <c r="H1" s="7" t="s">
        <v>8</v>
      </c>
      <c r="I1" s="7" t="s">
        <v>9</v>
      </c>
    </row>
    <row r="2" spans="1:9" x14ac:dyDescent="0.25">
      <c r="A2" s="1">
        <v>43465</v>
      </c>
      <c r="B2">
        <v>169.779999</v>
      </c>
      <c r="C2">
        <v>171.729996</v>
      </c>
      <c r="D2">
        <v>168.86000100000001</v>
      </c>
      <c r="E2">
        <v>171.479996</v>
      </c>
      <c r="F2">
        <v>125500</v>
      </c>
      <c r="G2" s="5" t="s">
        <v>7</v>
      </c>
      <c r="H2" s="5">
        <f>LARGE(G2:G254,1)</f>
        <v>4.3715191827378645E-2</v>
      </c>
      <c r="I2" s="5">
        <f>SMALL($G$2:$G$254,1)</f>
        <v>-0.10527425027058368</v>
      </c>
    </row>
    <row r="3" spans="1:9" x14ac:dyDescent="0.25">
      <c r="A3" s="1">
        <v>43467</v>
      </c>
      <c r="B3">
        <v>168</v>
      </c>
      <c r="C3">
        <v>170.759995</v>
      </c>
      <c r="D3">
        <v>165.91000399999999</v>
      </c>
      <c r="E3">
        <v>170.16000399999999</v>
      </c>
      <c r="F3">
        <v>131000</v>
      </c>
      <c r="G3" s="5">
        <f>(E3-E2)/E2</f>
        <v>-7.6976442196792063E-3</v>
      </c>
      <c r="H3" s="5">
        <f>LARGE(G2:G255,2)</f>
        <v>4.3638114889970325E-2</v>
      </c>
      <c r="I3" s="5">
        <f>SMALL($G$2:$G$254,2)</f>
        <v>-7.7936486772486768E-2</v>
      </c>
    </row>
    <row r="4" spans="1:9" x14ac:dyDescent="0.25">
      <c r="A4" s="1">
        <v>43468</v>
      </c>
      <c r="B4">
        <v>168.13000500000001</v>
      </c>
      <c r="C4">
        <v>168.41000399999999</v>
      </c>
      <c r="D4">
        <v>162.86999499999999</v>
      </c>
      <c r="E4">
        <v>163.16000399999999</v>
      </c>
      <c r="F4">
        <v>156900</v>
      </c>
      <c r="G4" s="5">
        <f t="shared" ref="G4:G67" si="0">(E4-E3)/E3</f>
        <v>-4.113775173630109E-2</v>
      </c>
      <c r="H4" s="5">
        <f>LARGE(G3:G256,3)</f>
        <v>4.2549392990012209E-2</v>
      </c>
      <c r="I4" s="5">
        <f>SMALL($G$2:$G$254,3)</f>
        <v>-7.382296011161342E-2</v>
      </c>
    </row>
    <row r="5" spans="1:9" x14ac:dyDescent="0.25">
      <c r="A5" s="1">
        <v>43469</v>
      </c>
      <c r="B5">
        <v>165.279999</v>
      </c>
      <c r="C5">
        <v>171.35000600000001</v>
      </c>
      <c r="D5">
        <v>164.63999899999999</v>
      </c>
      <c r="E5">
        <v>170.279999</v>
      </c>
      <c r="F5">
        <v>180400</v>
      </c>
      <c r="G5" s="5">
        <f t="shared" si="0"/>
        <v>4.3638114889970325E-2</v>
      </c>
      <c r="H5" s="5">
        <f>LARGE(G2:G257,4)</f>
        <v>4.0454069989286606E-2</v>
      </c>
      <c r="I5" s="5">
        <f>SMALL($G$2:$G$254,4)</f>
        <v>-6.0432772040296914E-2</v>
      </c>
    </row>
    <row r="6" spans="1:9" x14ac:dyDescent="0.25">
      <c r="A6" s="1">
        <v>43472</v>
      </c>
      <c r="B6">
        <v>170.86000100000001</v>
      </c>
      <c r="C6">
        <v>175.240005</v>
      </c>
      <c r="D6">
        <v>169.58000200000001</v>
      </c>
      <c r="E6">
        <v>172.08000200000001</v>
      </c>
      <c r="F6">
        <v>181800</v>
      </c>
      <c r="G6" s="5">
        <f t="shared" si="0"/>
        <v>1.0570842204432969E-2</v>
      </c>
      <c r="H6" s="5">
        <f>LARGE(G2:G258,5)</f>
        <v>3.7676256739546658E-2</v>
      </c>
      <c r="I6" s="5">
        <f>SMALL($G$2:$G$254,5)</f>
        <v>-5.0607947863163041E-2</v>
      </c>
    </row>
    <row r="7" spans="1:9" x14ac:dyDescent="0.25">
      <c r="A7" s="1">
        <v>43473</v>
      </c>
      <c r="B7">
        <v>176.300003</v>
      </c>
      <c r="C7">
        <v>178.05999800000001</v>
      </c>
      <c r="D7">
        <v>173.30999800000001</v>
      </c>
      <c r="E7">
        <v>176.259995</v>
      </c>
      <c r="F7">
        <v>152500</v>
      </c>
      <c r="G7" s="5">
        <f t="shared" si="0"/>
        <v>2.4290986468026632E-2</v>
      </c>
    </row>
    <row r="8" spans="1:9" x14ac:dyDescent="0.25">
      <c r="A8" s="1">
        <v>43474</v>
      </c>
      <c r="B8">
        <v>177.490005</v>
      </c>
      <c r="C8">
        <v>181.55999800000001</v>
      </c>
      <c r="D8">
        <v>172.30999800000001</v>
      </c>
      <c r="E8">
        <v>180.5</v>
      </c>
      <c r="F8">
        <v>172500</v>
      </c>
      <c r="G8" s="5">
        <f t="shared" si="0"/>
        <v>2.4055401794377654E-2</v>
      </c>
    </row>
    <row r="9" spans="1:9" x14ac:dyDescent="0.25">
      <c r="A9" s="1">
        <v>43475</v>
      </c>
      <c r="B9">
        <v>180.020004</v>
      </c>
      <c r="C9">
        <v>184.21000699999999</v>
      </c>
      <c r="D9">
        <v>179.220001</v>
      </c>
      <c r="E9">
        <v>183.759995</v>
      </c>
      <c r="F9">
        <v>155500</v>
      </c>
      <c r="G9" s="5">
        <f t="shared" si="0"/>
        <v>1.8060914127423843E-2</v>
      </c>
    </row>
    <row r="10" spans="1:9" x14ac:dyDescent="0.25">
      <c r="A10" s="1">
        <v>43476</v>
      </c>
      <c r="B10">
        <v>183.14999399999999</v>
      </c>
      <c r="C10">
        <v>184.38000500000001</v>
      </c>
      <c r="D10">
        <v>177.470001</v>
      </c>
      <c r="E10">
        <v>183.429993</v>
      </c>
      <c r="F10">
        <v>134200</v>
      </c>
      <c r="G10" s="5">
        <f t="shared" si="0"/>
        <v>-1.7958315682366417E-3</v>
      </c>
    </row>
    <row r="11" spans="1:9" x14ac:dyDescent="0.25">
      <c r="A11" s="1">
        <v>43479</v>
      </c>
      <c r="B11">
        <v>181.240005</v>
      </c>
      <c r="C11">
        <v>183.61999499999999</v>
      </c>
      <c r="D11">
        <v>171.86999499999999</v>
      </c>
      <c r="E11">
        <v>182.259995</v>
      </c>
      <c r="F11">
        <v>146700</v>
      </c>
      <c r="G11" s="5">
        <f t="shared" si="0"/>
        <v>-6.3784443365267566E-3</v>
      </c>
    </row>
    <row r="12" spans="1:9" x14ac:dyDescent="0.25">
      <c r="A12" s="1">
        <v>43480</v>
      </c>
      <c r="B12">
        <v>183</v>
      </c>
      <c r="C12">
        <v>183.570007</v>
      </c>
      <c r="D12">
        <v>179.520004</v>
      </c>
      <c r="E12">
        <v>180.63000500000001</v>
      </c>
      <c r="F12">
        <v>120600</v>
      </c>
      <c r="G12" s="5">
        <f t="shared" si="0"/>
        <v>-8.9432132377705396E-3</v>
      </c>
    </row>
    <row r="13" spans="1:9" x14ac:dyDescent="0.25">
      <c r="A13" s="1">
        <v>43481</v>
      </c>
      <c r="B13">
        <v>180.75</v>
      </c>
      <c r="C13">
        <v>185.300003</v>
      </c>
      <c r="D13">
        <v>180.75</v>
      </c>
      <c r="E13">
        <v>184.490005</v>
      </c>
      <c r="F13">
        <v>102200</v>
      </c>
      <c r="G13" s="5">
        <f t="shared" si="0"/>
        <v>2.1369650075578447E-2</v>
      </c>
    </row>
    <row r="14" spans="1:9" x14ac:dyDescent="0.25">
      <c r="A14" s="1">
        <v>43482</v>
      </c>
      <c r="B14">
        <v>182.86000100000001</v>
      </c>
      <c r="C14">
        <v>185.25</v>
      </c>
      <c r="D14">
        <v>179.14999399999999</v>
      </c>
      <c r="E14">
        <v>184.39999399999999</v>
      </c>
      <c r="F14">
        <v>231900</v>
      </c>
      <c r="G14" s="5">
        <f t="shared" si="0"/>
        <v>-4.8789092937584375E-4</v>
      </c>
    </row>
    <row r="15" spans="1:9" x14ac:dyDescent="0.25">
      <c r="A15" s="1">
        <v>43483</v>
      </c>
      <c r="B15">
        <v>186.39999399999999</v>
      </c>
      <c r="C15">
        <v>188.58000200000001</v>
      </c>
      <c r="D15">
        <v>186</v>
      </c>
      <c r="E15">
        <v>187.41999799999999</v>
      </c>
      <c r="F15">
        <v>132500</v>
      </c>
      <c r="G15" s="5">
        <f t="shared" si="0"/>
        <v>1.6377462571934794E-2</v>
      </c>
    </row>
    <row r="16" spans="1:9" x14ac:dyDescent="0.25">
      <c r="A16" s="1">
        <v>43487</v>
      </c>
      <c r="B16">
        <v>185.61999499999999</v>
      </c>
      <c r="C16">
        <v>185.61999499999999</v>
      </c>
      <c r="D16">
        <v>180.179993</v>
      </c>
      <c r="E16">
        <v>182.11999499999999</v>
      </c>
      <c r="F16">
        <v>142000</v>
      </c>
      <c r="G16" s="5">
        <f t="shared" si="0"/>
        <v>-2.8278748567695557E-2</v>
      </c>
    </row>
    <row r="17" spans="1:7" x14ac:dyDescent="0.25">
      <c r="A17" s="1">
        <v>43488</v>
      </c>
      <c r="B17">
        <v>182.990005</v>
      </c>
      <c r="C17">
        <v>184.449997</v>
      </c>
      <c r="D17">
        <v>178.66999799999999</v>
      </c>
      <c r="E17">
        <v>180.85000600000001</v>
      </c>
      <c r="F17">
        <v>121200</v>
      </c>
      <c r="G17" s="5">
        <f t="shared" si="0"/>
        <v>-6.9733639076806544E-3</v>
      </c>
    </row>
    <row r="18" spans="1:7" x14ac:dyDescent="0.25">
      <c r="A18" s="1">
        <v>43489</v>
      </c>
      <c r="B18">
        <v>180.990005</v>
      </c>
      <c r="C18">
        <v>185.759995</v>
      </c>
      <c r="D18">
        <v>179.449997</v>
      </c>
      <c r="E18">
        <v>184.779999</v>
      </c>
      <c r="F18">
        <v>152100</v>
      </c>
      <c r="G18" s="5">
        <f t="shared" si="0"/>
        <v>2.1730676635974212E-2</v>
      </c>
    </row>
    <row r="19" spans="1:7" x14ac:dyDescent="0.25">
      <c r="A19" s="1">
        <v>43490</v>
      </c>
      <c r="B19">
        <v>185.990005</v>
      </c>
      <c r="C19">
        <v>189.199997</v>
      </c>
      <c r="D19">
        <v>184.770004</v>
      </c>
      <c r="E19">
        <v>186.08000200000001</v>
      </c>
      <c r="F19">
        <v>148000</v>
      </c>
      <c r="G19" s="5">
        <f t="shared" si="0"/>
        <v>7.0354097144464415E-3</v>
      </c>
    </row>
    <row r="20" spans="1:7" x14ac:dyDescent="0.25">
      <c r="A20" s="1">
        <v>43493</v>
      </c>
      <c r="B20">
        <v>183.720001</v>
      </c>
      <c r="C20">
        <v>186.699997</v>
      </c>
      <c r="D20">
        <v>179.5</v>
      </c>
      <c r="E20">
        <v>186.58000200000001</v>
      </c>
      <c r="F20">
        <v>137900</v>
      </c>
      <c r="G20" s="5">
        <f t="shared" si="0"/>
        <v>2.6870163081791024E-3</v>
      </c>
    </row>
    <row r="21" spans="1:7" x14ac:dyDescent="0.25">
      <c r="A21" s="1">
        <v>43494</v>
      </c>
      <c r="B21">
        <v>186.33999600000001</v>
      </c>
      <c r="C21">
        <v>187.679993</v>
      </c>
      <c r="D21">
        <v>183</v>
      </c>
      <c r="E21">
        <v>184.36000100000001</v>
      </c>
      <c r="F21">
        <v>139000</v>
      </c>
      <c r="G21" s="5">
        <f t="shared" si="0"/>
        <v>-1.1898386623449582E-2</v>
      </c>
    </row>
    <row r="22" spans="1:7" x14ac:dyDescent="0.25">
      <c r="A22" s="1">
        <v>43495</v>
      </c>
      <c r="B22">
        <v>171.83999600000001</v>
      </c>
      <c r="C22">
        <v>178.449997</v>
      </c>
      <c r="D22">
        <v>168.990005</v>
      </c>
      <c r="E22">
        <v>170.75</v>
      </c>
      <c r="F22">
        <v>594800</v>
      </c>
      <c r="G22" s="5">
        <f t="shared" si="0"/>
        <v>-7.382296011161342E-2</v>
      </c>
    </row>
    <row r="23" spans="1:7" x14ac:dyDescent="0.25">
      <c r="A23" s="1">
        <v>43496</v>
      </c>
      <c r="B23">
        <v>173.89999399999999</v>
      </c>
      <c r="C23">
        <v>176.91999799999999</v>
      </c>
      <c r="D23">
        <v>171.759995</v>
      </c>
      <c r="E23">
        <v>175.720001</v>
      </c>
      <c r="F23">
        <v>281400</v>
      </c>
      <c r="G23" s="5">
        <f t="shared" si="0"/>
        <v>2.910688726207904E-2</v>
      </c>
    </row>
    <row r="24" spans="1:7" x14ac:dyDescent="0.25">
      <c r="A24" s="1">
        <v>43497</v>
      </c>
      <c r="B24">
        <v>175.35000600000001</v>
      </c>
      <c r="C24">
        <v>181.13000500000001</v>
      </c>
      <c r="D24">
        <v>173.46000699999999</v>
      </c>
      <c r="E24">
        <v>180.36999499999999</v>
      </c>
      <c r="F24">
        <v>228100</v>
      </c>
      <c r="G24" s="5">
        <f t="shared" si="0"/>
        <v>2.6462519767456595E-2</v>
      </c>
    </row>
    <row r="25" spans="1:7" x14ac:dyDescent="0.25">
      <c r="A25" s="1">
        <v>43500</v>
      </c>
      <c r="B25">
        <v>180.30999800000001</v>
      </c>
      <c r="C25">
        <v>182.08000200000001</v>
      </c>
      <c r="D25">
        <v>179.259995</v>
      </c>
      <c r="E25">
        <v>182.08000200000001</v>
      </c>
      <c r="F25">
        <v>113400</v>
      </c>
      <c r="G25" s="5">
        <f t="shared" si="0"/>
        <v>9.4805513522358241E-3</v>
      </c>
    </row>
    <row r="26" spans="1:7" x14ac:dyDescent="0.25">
      <c r="A26" s="1">
        <v>43501</v>
      </c>
      <c r="B26">
        <v>182.5</v>
      </c>
      <c r="C26">
        <v>185.33000200000001</v>
      </c>
      <c r="D26">
        <v>182.5</v>
      </c>
      <c r="E26">
        <v>184.88999899999999</v>
      </c>
      <c r="F26">
        <v>200200</v>
      </c>
      <c r="G26" s="5">
        <f t="shared" si="0"/>
        <v>1.543276015561545E-2</v>
      </c>
    </row>
    <row r="27" spans="1:7" x14ac:dyDescent="0.25">
      <c r="A27" s="1">
        <v>43502</v>
      </c>
      <c r="B27">
        <v>184.89999399999999</v>
      </c>
      <c r="C27">
        <v>188.61999499999999</v>
      </c>
      <c r="D27">
        <v>183.66999799999999</v>
      </c>
      <c r="E27">
        <v>184.11000100000001</v>
      </c>
      <c r="F27">
        <v>159100</v>
      </c>
      <c r="G27" s="5">
        <f t="shared" si="0"/>
        <v>-4.2187138526620788E-3</v>
      </c>
    </row>
    <row r="28" spans="1:7" x14ac:dyDescent="0.25">
      <c r="A28" s="1">
        <v>43503</v>
      </c>
      <c r="B28">
        <v>181.86999499999999</v>
      </c>
      <c r="C28">
        <v>182.71000699999999</v>
      </c>
      <c r="D28">
        <v>177.5</v>
      </c>
      <c r="E28">
        <v>178.88999899999999</v>
      </c>
      <c r="F28">
        <v>200600</v>
      </c>
      <c r="G28" s="5">
        <f t="shared" si="0"/>
        <v>-2.8352625993413698E-2</v>
      </c>
    </row>
    <row r="29" spans="1:7" x14ac:dyDescent="0.25">
      <c r="A29" s="1">
        <v>43504</v>
      </c>
      <c r="B29">
        <v>177.41999799999999</v>
      </c>
      <c r="C29">
        <v>178.929993</v>
      </c>
      <c r="D29">
        <v>172.80999800000001</v>
      </c>
      <c r="E29">
        <v>178.83999600000001</v>
      </c>
      <c r="F29">
        <v>123100</v>
      </c>
      <c r="G29" s="5">
        <f t="shared" si="0"/>
        <v>-2.7951814120126062E-4</v>
      </c>
    </row>
    <row r="30" spans="1:7" x14ac:dyDescent="0.25">
      <c r="A30" s="1">
        <v>43507</v>
      </c>
      <c r="B30">
        <v>179.25</v>
      </c>
      <c r="C30">
        <v>180.46000699999999</v>
      </c>
      <c r="D30">
        <v>177.13999899999999</v>
      </c>
      <c r="E30">
        <v>179.38000500000001</v>
      </c>
      <c r="F30">
        <v>122500</v>
      </c>
      <c r="G30" s="5">
        <f t="shared" si="0"/>
        <v>3.0195091259116206E-3</v>
      </c>
    </row>
    <row r="31" spans="1:7" x14ac:dyDescent="0.25">
      <c r="A31" s="1">
        <v>43508</v>
      </c>
      <c r="B31">
        <v>180.929993</v>
      </c>
      <c r="C31">
        <v>183.779999</v>
      </c>
      <c r="D31">
        <v>179.78999300000001</v>
      </c>
      <c r="E31">
        <v>182.85000600000001</v>
      </c>
      <c r="F31">
        <v>85600</v>
      </c>
      <c r="G31" s="5">
        <f t="shared" si="0"/>
        <v>1.934441355378486E-2</v>
      </c>
    </row>
    <row r="32" spans="1:7" x14ac:dyDescent="0.25">
      <c r="A32" s="1">
        <v>43509</v>
      </c>
      <c r="B32">
        <v>183.35000600000001</v>
      </c>
      <c r="C32">
        <v>184.990005</v>
      </c>
      <c r="D32">
        <v>183</v>
      </c>
      <c r="E32">
        <v>183.83000200000001</v>
      </c>
      <c r="F32">
        <v>73400</v>
      </c>
      <c r="G32" s="5">
        <f t="shared" si="0"/>
        <v>5.3595623070419795E-3</v>
      </c>
    </row>
    <row r="33" spans="1:7" x14ac:dyDescent="0.25">
      <c r="A33" s="1">
        <v>43510</v>
      </c>
      <c r="B33">
        <v>182.86000100000001</v>
      </c>
      <c r="C33">
        <v>185.13000500000001</v>
      </c>
      <c r="D33">
        <v>181.10000600000001</v>
      </c>
      <c r="E33">
        <v>183.28999300000001</v>
      </c>
      <c r="F33">
        <v>110500</v>
      </c>
      <c r="G33" s="5">
        <f t="shared" si="0"/>
        <v>-2.9375455264369615E-3</v>
      </c>
    </row>
    <row r="34" spans="1:7" x14ac:dyDescent="0.25">
      <c r="A34" s="1">
        <v>43511</v>
      </c>
      <c r="B34">
        <v>184.38000500000001</v>
      </c>
      <c r="C34">
        <v>187.16999799999999</v>
      </c>
      <c r="D34">
        <v>181.970001</v>
      </c>
      <c r="E34">
        <v>187.16999799999999</v>
      </c>
      <c r="F34">
        <v>117000</v>
      </c>
      <c r="G34" s="5">
        <f t="shared" si="0"/>
        <v>2.1168667947954925E-2</v>
      </c>
    </row>
    <row r="35" spans="1:7" x14ac:dyDescent="0.25">
      <c r="A35" s="1">
        <v>43515</v>
      </c>
      <c r="B35">
        <v>186.320007</v>
      </c>
      <c r="C35">
        <v>188.050003</v>
      </c>
      <c r="D35">
        <v>184.86000100000001</v>
      </c>
      <c r="E35">
        <v>186.550003</v>
      </c>
      <c r="F35">
        <v>112300</v>
      </c>
      <c r="G35" s="5">
        <f t="shared" si="0"/>
        <v>-3.3124699825021571E-3</v>
      </c>
    </row>
    <row r="36" spans="1:7" x14ac:dyDescent="0.25">
      <c r="A36" s="1">
        <v>43516</v>
      </c>
      <c r="B36">
        <v>186</v>
      </c>
      <c r="C36">
        <v>189.03999300000001</v>
      </c>
      <c r="D36">
        <v>185.08999600000001</v>
      </c>
      <c r="E36">
        <v>187.69000199999999</v>
      </c>
      <c r="F36">
        <v>119300</v>
      </c>
      <c r="G36" s="5">
        <f t="shared" si="0"/>
        <v>6.1109567497567331E-3</v>
      </c>
    </row>
    <row r="37" spans="1:7" x14ac:dyDescent="0.25">
      <c r="A37" s="1">
        <v>43517</v>
      </c>
      <c r="B37">
        <v>186.979996</v>
      </c>
      <c r="C37">
        <v>190.55999800000001</v>
      </c>
      <c r="D37">
        <v>184.33000200000001</v>
      </c>
      <c r="E37">
        <v>189.33999600000001</v>
      </c>
      <c r="F37">
        <v>144600</v>
      </c>
      <c r="G37" s="5">
        <f t="shared" si="0"/>
        <v>8.7910596324679083E-3</v>
      </c>
    </row>
    <row r="38" spans="1:7" x14ac:dyDescent="0.25">
      <c r="A38" s="1">
        <v>43518</v>
      </c>
      <c r="B38">
        <v>189.91000399999999</v>
      </c>
      <c r="C38">
        <v>191.720001</v>
      </c>
      <c r="D38">
        <v>188.63000500000001</v>
      </c>
      <c r="E38">
        <v>191.39999399999999</v>
      </c>
      <c r="F38">
        <v>103600</v>
      </c>
      <c r="G38" s="5">
        <f t="shared" si="0"/>
        <v>1.0879888261960135E-2</v>
      </c>
    </row>
    <row r="39" spans="1:7" x14ac:dyDescent="0.25">
      <c r="A39" s="1">
        <v>43521</v>
      </c>
      <c r="B39">
        <v>192.86999499999999</v>
      </c>
      <c r="C39">
        <v>197.020004</v>
      </c>
      <c r="D39">
        <v>192.41000399999999</v>
      </c>
      <c r="E39">
        <v>195.470001</v>
      </c>
      <c r="F39">
        <v>141700</v>
      </c>
      <c r="G39" s="5">
        <f t="shared" si="0"/>
        <v>2.1264405055310524E-2</v>
      </c>
    </row>
    <row r="40" spans="1:7" x14ac:dyDescent="0.25">
      <c r="A40" s="1">
        <v>43522</v>
      </c>
      <c r="B40">
        <v>195.66000399999999</v>
      </c>
      <c r="C40">
        <v>195.88999899999999</v>
      </c>
      <c r="D40">
        <v>191.86999499999999</v>
      </c>
      <c r="E40">
        <v>193.429993</v>
      </c>
      <c r="F40">
        <v>120200</v>
      </c>
      <c r="G40" s="5">
        <f t="shared" si="0"/>
        <v>-1.0436424973466902E-2</v>
      </c>
    </row>
    <row r="41" spans="1:7" x14ac:dyDescent="0.25">
      <c r="A41" s="1">
        <v>43523</v>
      </c>
      <c r="B41">
        <v>192.529999</v>
      </c>
      <c r="C41">
        <v>193.86999499999999</v>
      </c>
      <c r="D41">
        <v>190.570007</v>
      </c>
      <c r="E41">
        <v>192.75</v>
      </c>
      <c r="F41">
        <v>123400</v>
      </c>
      <c r="G41" s="5">
        <f t="shared" si="0"/>
        <v>-3.5154475759092648E-3</v>
      </c>
    </row>
    <row r="42" spans="1:7" x14ac:dyDescent="0.25">
      <c r="A42" s="1">
        <v>43524</v>
      </c>
      <c r="B42">
        <v>192.33999600000001</v>
      </c>
      <c r="C42">
        <v>195.279999</v>
      </c>
      <c r="D42">
        <v>190.33000200000001</v>
      </c>
      <c r="E42">
        <v>193.08999600000001</v>
      </c>
      <c r="F42">
        <v>145500</v>
      </c>
      <c r="G42" s="5">
        <f t="shared" si="0"/>
        <v>1.763922178988397E-3</v>
      </c>
    </row>
    <row r="43" spans="1:7" x14ac:dyDescent="0.25">
      <c r="A43" s="1">
        <v>43525</v>
      </c>
      <c r="B43">
        <v>194.759995</v>
      </c>
      <c r="C43">
        <v>195.240005</v>
      </c>
      <c r="D43">
        <v>190.75</v>
      </c>
      <c r="E43">
        <v>192.36999499999999</v>
      </c>
      <c r="F43">
        <v>90700</v>
      </c>
      <c r="G43" s="5">
        <f t="shared" si="0"/>
        <v>-3.7288363712018758E-3</v>
      </c>
    </row>
    <row r="44" spans="1:7" x14ac:dyDescent="0.25">
      <c r="A44" s="1">
        <v>43528</v>
      </c>
      <c r="B44">
        <v>193.13000500000001</v>
      </c>
      <c r="C44">
        <v>194.179993</v>
      </c>
      <c r="D44">
        <v>190.63999899999999</v>
      </c>
      <c r="E44">
        <v>192.71000699999999</v>
      </c>
      <c r="F44">
        <v>87700</v>
      </c>
      <c r="G44" s="5">
        <f t="shared" si="0"/>
        <v>1.7674897792662602E-3</v>
      </c>
    </row>
    <row r="45" spans="1:7" x14ac:dyDescent="0.25">
      <c r="A45" s="1">
        <v>43529</v>
      </c>
      <c r="B45">
        <v>193.16999799999999</v>
      </c>
      <c r="C45">
        <v>195.279999</v>
      </c>
      <c r="D45">
        <v>192.14999399999999</v>
      </c>
      <c r="E45">
        <v>193.36000100000001</v>
      </c>
      <c r="F45">
        <v>91300</v>
      </c>
      <c r="G45" s="5">
        <f t="shared" si="0"/>
        <v>3.3729125441836596E-3</v>
      </c>
    </row>
    <row r="46" spans="1:7" x14ac:dyDescent="0.25">
      <c r="A46" s="1">
        <v>43530</v>
      </c>
      <c r="B46">
        <v>193.33000200000001</v>
      </c>
      <c r="C46">
        <v>195.61000100000001</v>
      </c>
      <c r="D46">
        <v>191.729996</v>
      </c>
      <c r="E46">
        <v>191.740005</v>
      </c>
      <c r="F46">
        <v>294200</v>
      </c>
      <c r="G46" s="5">
        <f t="shared" si="0"/>
        <v>-8.3781340071466728E-3</v>
      </c>
    </row>
    <row r="47" spans="1:7" x14ac:dyDescent="0.25">
      <c r="A47" s="1">
        <v>43531</v>
      </c>
      <c r="B47">
        <v>191.509995</v>
      </c>
      <c r="C47">
        <v>191.509995</v>
      </c>
      <c r="D47">
        <v>188.029999</v>
      </c>
      <c r="E47">
        <v>189.03999300000001</v>
      </c>
      <c r="F47">
        <v>192900</v>
      </c>
      <c r="G47" s="5">
        <f t="shared" si="0"/>
        <v>-1.4081631008614957E-2</v>
      </c>
    </row>
    <row r="48" spans="1:7" x14ac:dyDescent="0.25">
      <c r="A48" s="1">
        <v>43532</v>
      </c>
      <c r="B48">
        <v>187.679993</v>
      </c>
      <c r="C48">
        <v>190.490005</v>
      </c>
      <c r="D48">
        <v>186.970001</v>
      </c>
      <c r="E48">
        <v>188.66999799999999</v>
      </c>
      <c r="F48">
        <v>155400</v>
      </c>
      <c r="G48" s="5">
        <f t="shared" si="0"/>
        <v>-1.957231346279288E-3</v>
      </c>
    </row>
    <row r="49" spans="1:7" x14ac:dyDescent="0.25">
      <c r="A49" s="1">
        <v>43535</v>
      </c>
      <c r="B49">
        <v>189.16999799999999</v>
      </c>
      <c r="C49">
        <v>191.83000200000001</v>
      </c>
      <c r="D49">
        <v>188.83000200000001</v>
      </c>
      <c r="E49">
        <v>191.029999</v>
      </c>
      <c r="F49">
        <v>81900</v>
      </c>
      <c r="G49" s="5">
        <f t="shared" si="0"/>
        <v>1.2508618354890803E-2</v>
      </c>
    </row>
    <row r="50" spans="1:7" x14ac:dyDescent="0.25">
      <c r="A50" s="1">
        <v>43536</v>
      </c>
      <c r="B50">
        <v>191.11999499999999</v>
      </c>
      <c r="C50">
        <v>191.60000600000001</v>
      </c>
      <c r="D50">
        <v>189.55999800000001</v>
      </c>
      <c r="E50">
        <v>190.88999899999999</v>
      </c>
      <c r="F50">
        <v>69000</v>
      </c>
      <c r="G50" s="5">
        <f t="shared" si="0"/>
        <v>-7.3286918668734736E-4</v>
      </c>
    </row>
    <row r="51" spans="1:7" x14ac:dyDescent="0.25">
      <c r="A51" s="1">
        <v>43537</v>
      </c>
      <c r="B51">
        <v>191.979996</v>
      </c>
      <c r="C51">
        <v>193.300003</v>
      </c>
      <c r="D51">
        <v>190.38000500000001</v>
      </c>
      <c r="E51">
        <v>190.58000200000001</v>
      </c>
      <c r="F51">
        <v>109900</v>
      </c>
      <c r="G51" s="5">
        <f t="shared" si="0"/>
        <v>-1.6239562136515148E-3</v>
      </c>
    </row>
    <row r="52" spans="1:7" x14ac:dyDescent="0.25">
      <c r="A52" s="1">
        <v>43538</v>
      </c>
      <c r="B52">
        <v>190.33000200000001</v>
      </c>
      <c r="C52">
        <v>190.33000200000001</v>
      </c>
      <c r="D52">
        <v>187.58000200000001</v>
      </c>
      <c r="E52">
        <v>187.85000600000001</v>
      </c>
      <c r="F52">
        <v>168500</v>
      </c>
      <c r="G52" s="5">
        <f t="shared" si="0"/>
        <v>-1.4324671903403589E-2</v>
      </c>
    </row>
    <row r="53" spans="1:7" x14ac:dyDescent="0.25">
      <c r="A53" s="1">
        <v>43539</v>
      </c>
      <c r="B53">
        <v>187.929993</v>
      </c>
      <c r="C53">
        <v>193.60000600000001</v>
      </c>
      <c r="D53">
        <v>187.929993</v>
      </c>
      <c r="E53">
        <v>191.13999899999999</v>
      </c>
      <c r="F53">
        <v>240700</v>
      </c>
      <c r="G53" s="5">
        <f t="shared" si="0"/>
        <v>1.7513936092181871E-2</v>
      </c>
    </row>
    <row r="54" spans="1:7" x14ac:dyDescent="0.25">
      <c r="A54" s="1">
        <v>43542</v>
      </c>
      <c r="B54">
        <v>191.58999600000001</v>
      </c>
      <c r="C54">
        <v>192.550003</v>
      </c>
      <c r="D54">
        <v>186.86000100000001</v>
      </c>
      <c r="E54">
        <v>190.13000500000001</v>
      </c>
      <c r="F54">
        <v>223300</v>
      </c>
      <c r="G54" s="5">
        <f t="shared" si="0"/>
        <v>-5.2840536009418817E-3</v>
      </c>
    </row>
    <row r="55" spans="1:7" x14ac:dyDescent="0.25">
      <c r="A55" s="1">
        <v>43543</v>
      </c>
      <c r="B55">
        <v>191.009995</v>
      </c>
      <c r="C55">
        <v>193.41000399999999</v>
      </c>
      <c r="D55">
        <v>190.03999300000001</v>
      </c>
      <c r="E55">
        <v>190.75</v>
      </c>
      <c r="F55">
        <v>179100</v>
      </c>
      <c r="G55" s="5">
        <f t="shared" si="0"/>
        <v>3.2609003507888651E-3</v>
      </c>
    </row>
    <row r="56" spans="1:7" x14ac:dyDescent="0.25">
      <c r="A56" s="1">
        <v>43544</v>
      </c>
      <c r="B56">
        <v>190.770004</v>
      </c>
      <c r="C56">
        <v>191.83000200000001</v>
      </c>
      <c r="D56">
        <v>184.529999</v>
      </c>
      <c r="E56">
        <v>188</v>
      </c>
      <c r="F56">
        <v>164100</v>
      </c>
      <c r="G56" s="5">
        <f t="shared" si="0"/>
        <v>-1.4416775884665793E-2</v>
      </c>
    </row>
    <row r="57" spans="1:7" x14ac:dyDescent="0.25">
      <c r="A57" s="1">
        <v>43545</v>
      </c>
      <c r="B57">
        <v>187.520004</v>
      </c>
      <c r="C57">
        <v>193.61999499999999</v>
      </c>
      <c r="D57">
        <v>187.520004</v>
      </c>
      <c r="E57">
        <v>192.46000699999999</v>
      </c>
      <c r="F57">
        <v>128000</v>
      </c>
      <c r="G57" s="5">
        <f t="shared" si="0"/>
        <v>2.372344148936165E-2</v>
      </c>
    </row>
    <row r="58" spans="1:7" x14ac:dyDescent="0.25">
      <c r="A58" s="1">
        <v>43546</v>
      </c>
      <c r="B58">
        <v>191.320007</v>
      </c>
      <c r="C58">
        <v>191.479996</v>
      </c>
      <c r="D58">
        <v>182.41000399999999</v>
      </c>
      <c r="E58">
        <v>182.720001</v>
      </c>
      <c r="F58">
        <v>142000</v>
      </c>
      <c r="G58" s="5">
        <f t="shared" si="0"/>
        <v>-5.0607947863163041E-2</v>
      </c>
    </row>
    <row r="59" spans="1:7" x14ac:dyDescent="0.25">
      <c r="A59" s="1">
        <v>43549</v>
      </c>
      <c r="B59">
        <v>182.699997</v>
      </c>
      <c r="C59">
        <v>186.61999499999999</v>
      </c>
      <c r="D59">
        <v>179.75</v>
      </c>
      <c r="E59">
        <v>182.759995</v>
      </c>
      <c r="F59">
        <v>163500</v>
      </c>
      <c r="G59" s="5">
        <f t="shared" si="0"/>
        <v>2.1888134731351709E-4</v>
      </c>
    </row>
    <row r="60" spans="1:7" x14ac:dyDescent="0.25">
      <c r="A60" s="1">
        <v>43550</v>
      </c>
      <c r="B60">
        <v>184.53999300000001</v>
      </c>
      <c r="C60">
        <v>186.11000100000001</v>
      </c>
      <c r="D60">
        <v>182.279999</v>
      </c>
      <c r="E60">
        <v>183.94000199999999</v>
      </c>
      <c r="F60">
        <v>92200</v>
      </c>
      <c r="G60" s="5">
        <f t="shared" si="0"/>
        <v>6.4565935231065703E-3</v>
      </c>
    </row>
    <row r="61" spans="1:7" x14ac:dyDescent="0.25">
      <c r="A61" s="1">
        <v>43551</v>
      </c>
      <c r="B61">
        <v>183.33000200000001</v>
      </c>
      <c r="C61">
        <v>184.38999899999999</v>
      </c>
      <c r="D61">
        <v>179.520004</v>
      </c>
      <c r="E61">
        <v>181.16999799999999</v>
      </c>
      <c r="F61">
        <v>274900</v>
      </c>
      <c r="G61" s="5">
        <f t="shared" si="0"/>
        <v>-1.505928003632402E-2</v>
      </c>
    </row>
    <row r="62" spans="1:7" x14ac:dyDescent="0.25">
      <c r="A62" s="1">
        <v>43552</v>
      </c>
      <c r="B62">
        <v>181.070007</v>
      </c>
      <c r="C62">
        <v>183.220001</v>
      </c>
      <c r="D62">
        <v>180.86000100000001</v>
      </c>
      <c r="E62">
        <v>182.16999799999999</v>
      </c>
      <c r="F62">
        <v>149600</v>
      </c>
      <c r="G62" s="5">
        <f t="shared" si="0"/>
        <v>5.5196777117588755E-3</v>
      </c>
    </row>
    <row r="63" spans="1:7" x14ac:dyDescent="0.25">
      <c r="A63" s="1">
        <v>43553</v>
      </c>
      <c r="B63">
        <v>182.16999799999999</v>
      </c>
      <c r="C63">
        <v>183.89999399999999</v>
      </c>
      <c r="D63">
        <v>181.979996</v>
      </c>
      <c r="E63">
        <v>182.479996</v>
      </c>
      <c r="F63">
        <v>230900</v>
      </c>
      <c r="G63" s="5">
        <f t="shared" si="0"/>
        <v>1.7016962365010693E-3</v>
      </c>
    </row>
    <row r="64" spans="1:7" x14ac:dyDescent="0.25">
      <c r="A64" s="1">
        <v>43556</v>
      </c>
      <c r="B64">
        <v>183.970001</v>
      </c>
      <c r="C64">
        <v>186.279999</v>
      </c>
      <c r="D64">
        <v>182.19000199999999</v>
      </c>
      <c r="E64">
        <v>185.75</v>
      </c>
      <c r="F64">
        <v>238600</v>
      </c>
      <c r="G64" s="5">
        <f t="shared" si="0"/>
        <v>1.7919794342827585E-2</v>
      </c>
    </row>
    <row r="65" spans="1:7" x14ac:dyDescent="0.25">
      <c r="A65" s="1">
        <v>43557</v>
      </c>
      <c r="B65">
        <v>185.16000399999999</v>
      </c>
      <c r="C65">
        <v>186.240005</v>
      </c>
      <c r="D65">
        <v>182.929993</v>
      </c>
      <c r="E65">
        <v>185.44000199999999</v>
      </c>
      <c r="F65">
        <v>150900</v>
      </c>
      <c r="G65" s="5">
        <f t="shared" si="0"/>
        <v>-1.6688990578735254E-3</v>
      </c>
    </row>
    <row r="66" spans="1:7" x14ac:dyDescent="0.25">
      <c r="A66" s="1">
        <v>43558</v>
      </c>
      <c r="B66">
        <v>186.13999899999999</v>
      </c>
      <c r="C66">
        <v>192.66999799999999</v>
      </c>
      <c r="D66">
        <v>186.13999899999999</v>
      </c>
      <c r="E66">
        <v>191.520004</v>
      </c>
      <c r="F66">
        <v>272700</v>
      </c>
      <c r="G66" s="5">
        <f t="shared" si="0"/>
        <v>3.2786895677449399E-2</v>
      </c>
    </row>
    <row r="67" spans="1:7" x14ac:dyDescent="0.25">
      <c r="A67" s="1">
        <v>43559</v>
      </c>
      <c r="B67">
        <v>191.89999399999999</v>
      </c>
      <c r="C67">
        <v>194.91999799999999</v>
      </c>
      <c r="D67">
        <v>191.490005</v>
      </c>
      <c r="E67">
        <v>192.05999800000001</v>
      </c>
      <c r="F67">
        <v>148900</v>
      </c>
      <c r="G67" s="5">
        <f t="shared" si="0"/>
        <v>2.819517484972521E-3</v>
      </c>
    </row>
    <row r="68" spans="1:7" x14ac:dyDescent="0.25">
      <c r="A68" s="1">
        <v>43560</v>
      </c>
      <c r="B68">
        <v>192.050003</v>
      </c>
      <c r="C68">
        <v>195.759995</v>
      </c>
      <c r="D68">
        <v>192.050003</v>
      </c>
      <c r="E68">
        <v>194.429993</v>
      </c>
      <c r="F68">
        <v>150700</v>
      </c>
      <c r="G68" s="5">
        <f t="shared" ref="G68:G131" si="1">(E68-E67)/E67</f>
        <v>1.233986787816164E-2</v>
      </c>
    </row>
    <row r="69" spans="1:7" x14ac:dyDescent="0.25">
      <c r="A69" s="1">
        <v>43563</v>
      </c>
      <c r="B69">
        <v>193.470001</v>
      </c>
      <c r="C69">
        <v>196.19000199999999</v>
      </c>
      <c r="D69">
        <v>192.44000199999999</v>
      </c>
      <c r="E69">
        <v>196.10000600000001</v>
      </c>
      <c r="F69">
        <v>104900</v>
      </c>
      <c r="G69" s="5">
        <f t="shared" si="1"/>
        <v>8.5892766554798543E-3</v>
      </c>
    </row>
    <row r="70" spans="1:7" x14ac:dyDescent="0.25">
      <c r="A70" s="1">
        <v>43564</v>
      </c>
      <c r="B70">
        <v>195.729996</v>
      </c>
      <c r="C70">
        <v>195.96000699999999</v>
      </c>
      <c r="D70">
        <v>191.570007</v>
      </c>
      <c r="E70">
        <v>192.39999399999999</v>
      </c>
      <c r="F70">
        <v>120900</v>
      </c>
      <c r="G70" s="5">
        <f t="shared" si="1"/>
        <v>-1.8867985144273861E-2</v>
      </c>
    </row>
    <row r="71" spans="1:7" x14ac:dyDescent="0.25">
      <c r="A71" s="1">
        <v>43565</v>
      </c>
      <c r="B71">
        <v>192.94000199999999</v>
      </c>
      <c r="C71">
        <v>194.28999300000001</v>
      </c>
      <c r="D71">
        <v>191.770004</v>
      </c>
      <c r="E71">
        <v>193.279999</v>
      </c>
      <c r="F71">
        <v>205700</v>
      </c>
      <c r="G71" s="5">
        <f t="shared" si="1"/>
        <v>4.5738307039656732E-3</v>
      </c>
    </row>
    <row r="72" spans="1:7" x14ac:dyDescent="0.25">
      <c r="A72" s="1">
        <v>43566</v>
      </c>
      <c r="B72">
        <v>193.96000699999999</v>
      </c>
      <c r="C72">
        <v>194.66000399999999</v>
      </c>
      <c r="D72">
        <v>192.39999399999999</v>
      </c>
      <c r="E72">
        <v>193.28999300000001</v>
      </c>
      <c r="F72">
        <v>117900</v>
      </c>
      <c r="G72" s="5">
        <f t="shared" si="1"/>
        <v>5.1707367817225894E-5</v>
      </c>
    </row>
    <row r="73" spans="1:7" x14ac:dyDescent="0.25">
      <c r="A73" s="1">
        <v>43567</v>
      </c>
      <c r="B73">
        <v>194.86000100000001</v>
      </c>
      <c r="C73">
        <v>197.199997</v>
      </c>
      <c r="D73">
        <v>192.509995</v>
      </c>
      <c r="E73">
        <v>196.86999499999999</v>
      </c>
      <c r="F73">
        <v>98400</v>
      </c>
      <c r="G73" s="5">
        <f t="shared" si="1"/>
        <v>1.8521403743855372E-2</v>
      </c>
    </row>
    <row r="74" spans="1:7" x14ac:dyDescent="0.25">
      <c r="A74" s="1">
        <v>43570</v>
      </c>
      <c r="B74">
        <v>197.08000200000001</v>
      </c>
      <c r="C74">
        <v>197.929993</v>
      </c>
      <c r="D74">
        <v>195.08000200000001</v>
      </c>
      <c r="E74">
        <v>197.509995</v>
      </c>
      <c r="F74">
        <v>111400</v>
      </c>
      <c r="G74" s="5">
        <f t="shared" si="1"/>
        <v>3.2508762952933221E-3</v>
      </c>
    </row>
    <row r="75" spans="1:7" x14ac:dyDescent="0.25">
      <c r="A75" s="1">
        <v>43571</v>
      </c>
      <c r="B75">
        <v>198.520004</v>
      </c>
      <c r="C75">
        <v>202</v>
      </c>
      <c r="D75">
        <v>198.029999</v>
      </c>
      <c r="E75">
        <v>200.83999600000001</v>
      </c>
      <c r="F75">
        <v>132300</v>
      </c>
      <c r="G75" s="5">
        <f t="shared" si="1"/>
        <v>1.6859911317399456E-2</v>
      </c>
    </row>
    <row r="76" spans="1:7" x14ac:dyDescent="0.25">
      <c r="A76" s="1">
        <v>43572</v>
      </c>
      <c r="B76">
        <v>199.029999</v>
      </c>
      <c r="C76">
        <v>203.14999399999999</v>
      </c>
      <c r="D76">
        <v>198.55999800000001</v>
      </c>
      <c r="E76">
        <v>198.96000699999999</v>
      </c>
      <c r="F76">
        <v>163900</v>
      </c>
      <c r="G76" s="5">
        <f t="shared" si="1"/>
        <v>-9.3606305389491405E-3</v>
      </c>
    </row>
    <row r="77" spans="1:7" x14ac:dyDescent="0.25">
      <c r="A77" s="1">
        <v>43573</v>
      </c>
      <c r="B77">
        <v>198.729996</v>
      </c>
      <c r="C77">
        <v>200.60000600000001</v>
      </c>
      <c r="D77">
        <v>198.25</v>
      </c>
      <c r="E77">
        <v>199.320007</v>
      </c>
      <c r="F77">
        <v>96500</v>
      </c>
      <c r="G77" s="5">
        <f t="shared" si="1"/>
        <v>1.8094088627570949E-3</v>
      </c>
    </row>
    <row r="78" spans="1:7" x14ac:dyDescent="0.25">
      <c r="A78" s="1">
        <v>43577</v>
      </c>
      <c r="B78">
        <v>198.009995</v>
      </c>
      <c r="C78">
        <v>199.05999800000001</v>
      </c>
      <c r="D78">
        <v>196.699997</v>
      </c>
      <c r="E78">
        <v>198.050003</v>
      </c>
      <c r="F78">
        <v>95200</v>
      </c>
      <c r="G78" s="5">
        <f t="shared" si="1"/>
        <v>-6.3716835008941182E-3</v>
      </c>
    </row>
    <row r="79" spans="1:7" x14ac:dyDescent="0.25">
      <c r="A79" s="1">
        <v>43578</v>
      </c>
      <c r="B79">
        <v>199.03999300000001</v>
      </c>
      <c r="C79">
        <v>202.64999399999999</v>
      </c>
      <c r="D79">
        <v>198.050003</v>
      </c>
      <c r="E79">
        <v>201.83000200000001</v>
      </c>
      <c r="F79">
        <v>116500</v>
      </c>
      <c r="G79" s="5">
        <f t="shared" si="1"/>
        <v>1.9086084033030807E-2</v>
      </c>
    </row>
    <row r="80" spans="1:7" x14ac:dyDescent="0.25">
      <c r="A80" s="1">
        <v>43579</v>
      </c>
      <c r="B80">
        <v>201.83000200000001</v>
      </c>
      <c r="C80">
        <v>206</v>
      </c>
      <c r="D80">
        <v>201.729996</v>
      </c>
      <c r="E80">
        <v>204.449997</v>
      </c>
      <c r="F80">
        <v>139000</v>
      </c>
      <c r="G80" s="5">
        <f t="shared" si="1"/>
        <v>1.2981196918384754E-2</v>
      </c>
    </row>
    <row r="81" spans="1:7" x14ac:dyDescent="0.25">
      <c r="A81" s="1">
        <v>43580</v>
      </c>
      <c r="B81">
        <v>204</v>
      </c>
      <c r="C81">
        <v>204</v>
      </c>
      <c r="D81">
        <v>197.94000199999999</v>
      </c>
      <c r="E81">
        <v>199.020004</v>
      </c>
      <c r="F81">
        <v>115000</v>
      </c>
      <c r="G81" s="5">
        <f t="shared" si="1"/>
        <v>-2.6559027046598568E-2</v>
      </c>
    </row>
    <row r="82" spans="1:7" x14ac:dyDescent="0.25">
      <c r="A82" s="1">
        <v>43581</v>
      </c>
      <c r="B82">
        <v>198.66999799999999</v>
      </c>
      <c r="C82">
        <v>200.229996</v>
      </c>
      <c r="D82">
        <v>197.83000200000001</v>
      </c>
      <c r="E82">
        <v>199.240005</v>
      </c>
      <c r="F82">
        <v>112000</v>
      </c>
      <c r="G82" s="5">
        <f t="shared" si="1"/>
        <v>1.1054215434544777E-3</v>
      </c>
    </row>
    <row r="83" spans="1:7" x14ac:dyDescent="0.25">
      <c r="A83" s="1">
        <v>43584</v>
      </c>
      <c r="B83">
        <v>199.990005</v>
      </c>
      <c r="C83">
        <v>201.41999799999999</v>
      </c>
      <c r="D83">
        <v>198.19000199999999</v>
      </c>
      <c r="E83">
        <v>198.470001</v>
      </c>
      <c r="F83">
        <v>173400</v>
      </c>
      <c r="G83" s="5">
        <f t="shared" si="1"/>
        <v>-3.8647057853667499E-3</v>
      </c>
    </row>
    <row r="84" spans="1:7" x14ac:dyDescent="0.25">
      <c r="A84" s="1">
        <v>43585</v>
      </c>
      <c r="B84">
        <v>198.25</v>
      </c>
      <c r="C84">
        <v>201.33000200000001</v>
      </c>
      <c r="D84">
        <v>197.38000500000001</v>
      </c>
      <c r="E84">
        <v>201.050003</v>
      </c>
      <c r="F84">
        <v>229800</v>
      </c>
      <c r="G84" s="5">
        <f t="shared" si="1"/>
        <v>1.2999455771655927E-2</v>
      </c>
    </row>
    <row r="85" spans="1:7" x14ac:dyDescent="0.25">
      <c r="A85" s="1">
        <v>43586</v>
      </c>
      <c r="B85">
        <v>191.259995</v>
      </c>
      <c r="C85">
        <v>197.89999399999999</v>
      </c>
      <c r="D85">
        <v>188.61999499999999</v>
      </c>
      <c r="E85">
        <v>188.89999399999999</v>
      </c>
      <c r="F85">
        <v>372500</v>
      </c>
      <c r="G85" s="5">
        <f t="shared" si="1"/>
        <v>-6.0432772040296914E-2</v>
      </c>
    </row>
    <row r="86" spans="1:7" x14ac:dyDescent="0.25">
      <c r="A86" s="1">
        <v>43587</v>
      </c>
      <c r="B86">
        <v>188.14999399999999</v>
      </c>
      <c r="C86">
        <v>194.570007</v>
      </c>
      <c r="D86">
        <v>187.320007</v>
      </c>
      <c r="E86">
        <v>193.570007</v>
      </c>
      <c r="F86">
        <v>353300</v>
      </c>
      <c r="G86" s="5">
        <f t="shared" si="1"/>
        <v>2.4722144776775437E-2</v>
      </c>
    </row>
    <row r="87" spans="1:7" x14ac:dyDescent="0.25">
      <c r="A87" s="1">
        <v>43588</v>
      </c>
      <c r="B87">
        <v>195.550003</v>
      </c>
      <c r="C87">
        <v>197.63999899999999</v>
      </c>
      <c r="D87">
        <v>192.279999</v>
      </c>
      <c r="E87">
        <v>196.229996</v>
      </c>
      <c r="F87">
        <v>115700</v>
      </c>
      <c r="G87" s="5">
        <f t="shared" si="1"/>
        <v>1.3741741508538541E-2</v>
      </c>
    </row>
    <row r="88" spans="1:7" x14ac:dyDescent="0.25">
      <c r="A88" s="1">
        <v>43591</v>
      </c>
      <c r="B88">
        <v>193.25</v>
      </c>
      <c r="C88">
        <v>193.25</v>
      </c>
      <c r="D88">
        <v>186.86000100000001</v>
      </c>
      <c r="E88">
        <v>188.490005</v>
      </c>
      <c r="F88">
        <v>228400</v>
      </c>
      <c r="G88" s="5">
        <f t="shared" si="1"/>
        <v>-3.9443465106119673E-2</v>
      </c>
    </row>
    <row r="89" spans="1:7" x14ac:dyDescent="0.25">
      <c r="A89" s="1">
        <v>43592</v>
      </c>
      <c r="B89">
        <v>186.21000699999999</v>
      </c>
      <c r="C89">
        <v>186.83999600000001</v>
      </c>
      <c r="D89">
        <v>182.070007</v>
      </c>
      <c r="E89">
        <v>184.14999399999999</v>
      </c>
      <c r="F89">
        <v>135700</v>
      </c>
      <c r="G89" s="5">
        <f t="shared" si="1"/>
        <v>-2.3025151917206454E-2</v>
      </c>
    </row>
    <row r="90" spans="1:7" x14ac:dyDescent="0.25">
      <c r="A90" s="1">
        <v>43593</v>
      </c>
      <c r="B90">
        <v>183.28999300000001</v>
      </c>
      <c r="C90">
        <v>183.89999399999999</v>
      </c>
      <c r="D90">
        <v>179.05999800000001</v>
      </c>
      <c r="E90">
        <v>179.35000600000001</v>
      </c>
      <c r="F90">
        <v>179600</v>
      </c>
      <c r="G90" s="5">
        <f t="shared" si="1"/>
        <v>-2.6065642988834337E-2</v>
      </c>
    </row>
    <row r="91" spans="1:7" x14ac:dyDescent="0.25">
      <c r="A91" s="1">
        <v>43594</v>
      </c>
      <c r="B91">
        <v>176.979996</v>
      </c>
      <c r="C91">
        <v>180.259995</v>
      </c>
      <c r="D91">
        <v>175.259995</v>
      </c>
      <c r="E91">
        <v>178.66000399999999</v>
      </c>
      <c r="F91">
        <v>144800</v>
      </c>
      <c r="G91" s="5">
        <f t="shared" si="1"/>
        <v>-3.8472371169032526E-3</v>
      </c>
    </row>
    <row r="92" spans="1:7" x14ac:dyDescent="0.25">
      <c r="A92" s="1">
        <v>43595</v>
      </c>
      <c r="B92">
        <v>177.41000399999999</v>
      </c>
      <c r="C92">
        <v>177.729996</v>
      </c>
      <c r="D92">
        <v>172.91000399999999</v>
      </c>
      <c r="E92">
        <v>175.88999899999999</v>
      </c>
      <c r="F92">
        <v>130000</v>
      </c>
      <c r="G92" s="5">
        <f t="shared" si="1"/>
        <v>-1.5504337501302182E-2</v>
      </c>
    </row>
    <row r="93" spans="1:7" x14ac:dyDescent="0.25">
      <c r="A93" s="1">
        <v>43598</v>
      </c>
      <c r="B93">
        <v>171.64999399999999</v>
      </c>
      <c r="C93">
        <v>171.759995</v>
      </c>
      <c r="D93">
        <v>167.38000500000001</v>
      </c>
      <c r="E93">
        <v>168.14999399999999</v>
      </c>
      <c r="F93">
        <v>198900</v>
      </c>
      <c r="G93" s="5">
        <f t="shared" si="1"/>
        <v>-4.4004804389134122E-2</v>
      </c>
    </row>
    <row r="94" spans="1:7" x14ac:dyDescent="0.25">
      <c r="A94" s="1">
        <v>43599</v>
      </c>
      <c r="B94">
        <v>169.25</v>
      </c>
      <c r="C94">
        <v>173.050003</v>
      </c>
      <c r="D94">
        <v>169.25</v>
      </c>
      <c r="E94">
        <v>171.25</v>
      </c>
      <c r="F94">
        <v>121100</v>
      </c>
      <c r="G94" s="5">
        <f t="shared" si="1"/>
        <v>1.8435956649513814E-2</v>
      </c>
    </row>
    <row r="95" spans="1:7" x14ac:dyDescent="0.25">
      <c r="A95" s="1">
        <v>43600</v>
      </c>
      <c r="B95">
        <v>169.38999899999999</v>
      </c>
      <c r="C95">
        <v>173.699997</v>
      </c>
      <c r="D95">
        <v>169.259995</v>
      </c>
      <c r="E95">
        <v>173.320007</v>
      </c>
      <c r="F95">
        <v>103200</v>
      </c>
      <c r="G95" s="5">
        <f t="shared" si="1"/>
        <v>1.2087632116788344E-2</v>
      </c>
    </row>
    <row r="96" spans="1:7" x14ac:dyDescent="0.25">
      <c r="A96" s="1">
        <v>43601</v>
      </c>
      <c r="B96">
        <v>173.38999899999999</v>
      </c>
      <c r="C96">
        <v>175.550003</v>
      </c>
      <c r="D96">
        <v>172.96000699999999</v>
      </c>
      <c r="E96">
        <v>173.75</v>
      </c>
      <c r="F96">
        <v>110700</v>
      </c>
      <c r="G96" s="5">
        <f t="shared" si="1"/>
        <v>2.4809195859309889E-3</v>
      </c>
    </row>
    <row r="97" spans="1:7" x14ac:dyDescent="0.25">
      <c r="A97" s="1">
        <v>43602</v>
      </c>
      <c r="B97">
        <v>171.53999300000001</v>
      </c>
      <c r="C97">
        <v>174.08000200000001</v>
      </c>
      <c r="D97">
        <v>169.71000699999999</v>
      </c>
      <c r="E97">
        <v>169.759995</v>
      </c>
      <c r="F97">
        <v>129300</v>
      </c>
      <c r="G97" s="5">
        <f t="shared" si="1"/>
        <v>-2.2964057553956814E-2</v>
      </c>
    </row>
    <row r="98" spans="1:7" x14ac:dyDescent="0.25">
      <c r="A98" s="1">
        <v>43605</v>
      </c>
      <c r="B98">
        <v>167.970001</v>
      </c>
      <c r="C98">
        <v>170.53999300000001</v>
      </c>
      <c r="D98">
        <v>167.13000500000001</v>
      </c>
      <c r="E98">
        <v>168.83000200000001</v>
      </c>
      <c r="F98">
        <v>113600</v>
      </c>
      <c r="G98" s="5">
        <f t="shared" si="1"/>
        <v>-5.4782812640869604E-3</v>
      </c>
    </row>
    <row r="99" spans="1:7" x14ac:dyDescent="0.25">
      <c r="A99" s="1">
        <v>43606</v>
      </c>
      <c r="B99">
        <v>170.19000199999999</v>
      </c>
      <c r="C99">
        <v>172.759995</v>
      </c>
      <c r="D99">
        <v>170.19000199999999</v>
      </c>
      <c r="E99">
        <v>170.820007</v>
      </c>
      <c r="F99">
        <v>105900</v>
      </c>
      <c r="G99" s="5">
        <f t="shared" si="1"/>
        <v>1.1787034155220803E-2</v>
      </c>
    </row>
    <row r="100" spans="1:7" x14ac:dyDescent="0.25">
      <c r="A100" s="1">
        <v>43607</v>
      </c>
      <c r="B100">
        <v>171.14999399999999</v>
      </c>
      <c r="C100">
        <v>172.85000600000001</v>
      </c>
      <c r="D100">
        <v>169.13999899999999</v>
      </c>
      <c r="E100">
        <v>169.699997</v>
      </c>
      <c r="F100">
        <v>125600</v>
      </c>
      <c r="G100" s="5">
        <f t="shared" si="1"/>
        <v>-6.5566675688053782E-3</v>
      </c>
    </row>
    <row r="101" spans="1:7" x14ac:dyDescent="0.25">
      <c r="A101" s="1">
        <v>43608</v>
      </c>
      <c r="B101">
        <v>168</v>
      </c>
      <c r="C101">
        <v>168.91999799999999</v>
      </c>
      <c r="D101">
        <v>165.58000200000001</v>
      </c>
      <c r="E101">
        <v>167.11999499999999</v>
      </c>
      <c r="F101">
        <v>199600</v>
      </c>
      <c r="G101" s="5">
        <f t="shared" si="1"/>
        <v>-1.5203311995344393E-2</v>
      </c>
    </row>
    <row r="102" spans="1:7" x14ac:dyDescent="0.25">
      <c r="A102" s="1">
        <v>43609</v>
      </c>
      <c r="B102">
        <v>168.58000200000001</v>
      </c>
      <c r="C102">
        <v>169.46000699999999</v>
      </c>
      <c r="D102">
        <v>165.94000199999999</v>
      </c>
      <c r="E102">
        <v>167.58999600000001</v>
      </c>
      <c r="F102">
        <v>130400</v>
      </c>
      <c r="G102" s="5">
        <f t="shared" si="1"/>
        <v>2.8123564747594971E-3</v>
      </c>
    </row>
    <row r="103" spans="1:7" x14ac:dyDescent="0.25">
      <c r="A103" s="1">
        <v>43613</v>
      </c>
      <c r="B103">
        <v>168.19000199999999</v>
      </c>
      <c r="C103">
        <v>169.11000100000001</v>
      </c>
      <c r="D103">
        <v>166.740005</v>
      </c>
      <c r="E103">
        <v>166.740005</v>
      </c>
      <c r="F103">
        <v>156100</v>
      </c>
      <c r="G103" s="5">
        <f t="shared" si="1"/>
        <v>-5.0718480833427367E-3</v>
      </c>
    </row>
    <row r="104" spans="1:7" x14ac:dyDescent="0.25">
      <c r="A104" s="1">
        <v>43614</v>
      </c>
      <c r="B104">
        <v>166.05999800000001</v>
      </c>
      <c r="C104">
        <v>167.25</v>
      </c>
      <c r="D104">
        <v>163.970001</v>
      </c>
      <c r="E104">
        <v>165.33000200000001</v>
      </c>
      <c r="F104">
        <v>107800</v>
      </c>
      <c r="G104" s="5">
        <f t="shared" si="1"/>
        <v>-8.456296975641743E-3</v>
      </c>
    </row>
    <row r="105" spans="1:7" x14ac:dyDescent="0.25">
      <c r="A105" s="1">
        <v>43615</v>
      </c>
      <c r="B105">
        <v>165.979996</v>
      </c>
      <c r="C105">
        <v>167.58999600000001</v>
      </c>
      <c r="D105">
        <v>165.979996</v>
      </c>
      <c r="E105">
        <v>167.41999799999999</v>
      </c>
      <c r="F105">
        <v>107600</v>
      </c>
      <c r="G105" s="5">
        <f t="shared" si="1"/>
        <v>1.2641359551909913E-2</v>
      </c>
    </row>
    <row r="106" spans="1:7" x14ac:dyDescent="0.25">
      <c r="A106" s="1">
        <v>43616</v>
      </c>
      <c r="B106">
        <v>165.259995</v>
      </c>
      <c r="C106">
        <v>165.63999899999999</v>
      </c>
      <c r="D106">
        <v>162.699997</v>
      </c>
      <c r="E106">
        <v>163.21000699999999</v>
      </c>
      <c r="F106">
        <v>173200</v>
      </c>
      <c r="G106" s="5">
        <f t="shared" si="1"/>
        <v>-2.5146285093134466E-2</v>
      </c>
    </row>
    <row r="107" spans="1:7" x14ac:dyDescent="0.25">
      <c r="A107" s="1">
        <v>43619</v>
      </c>
      <c r="B107">
        <v>163.55999800000001</v>
      </c>
      <c r="C107">
        <v>165.60000600000001</v>
      </c>
      <c r="D107">
        <v>162.58999600000001</v>
      </c>
      <c r="E107">
        <v>163.44000199999999</v>
      </c>
      <c r="F107">
        <v>140100</v>
      </c>
      <c r="G107" s="5">
        <f t="shared" si="1"/>
        <v>1.4091966799560421E-3</v>
      </c>
    </row>
    <row r="108" spans="1:7" x14ac:dyDescent="0.25">
      <c r="A108" s="1">
        <v>43620</v>
      </c>
      <c r="B108">
        <v>165.88999899999999</v>
      </c>
      <c r="C108">
        <v>169.520004</v>
      </c>
      <c r="D108">
        <v>165.10000600000001</v>
      </c>
      <c r="E108">
        <v>169.279999</v>
      </c>
      <c r="F108">
        <v>102800</v>
      </c>
      <c r="G108" s="5">
        <f t="shared" si="1"/>
        <v>3.5731748216694288E-2</v>
      </c>
    </row>
    <row r="109" spans="1:7" x14ac:dyDescent="0.25">
      <c r="A109" s="1">
        <v>43621</v>
      </c>
      <c r="B109">
        <v>170.429993</v>
      </c>
      <c r="C109">
        <v>171.199997</v>
      </c>
      <c r="D109">
        <v>166.21000699999999</v>
      </c>
      <c r="E109">
        <v>169.61999499999999</v>
      </c>
      <c r="F109">
        <v>153900</v>
      </c>
      <c r="G109" s="5">
        <f t="shared" si="1"/>
        <v>2.0084829986322548E-3</v>
      </c>
    </row>
    <row r="110" spans="1:7" x14ac:dyDescent="0.25">
      <c r="A110" s="1">
        <v>43622</v>
      </c>
      <c r="B110">
        <v>169.88999899999999</v>
      </c>
      <c r="C110">
        <v>170.779999</v>
      </c>
      <c r="D110">
        <v>168</v>
      </c>
      <c r="E110">
        <v>169.820007</v>
      </c>
      <c r="F110">
        <v>103800</v>
      </c>
      <c r="G110" s="5">
        <f t="shared" si="1"/>
        <v>1.1791770186057086E-3</v>
      </c>
    </row>
    <row r="111" spans="1:7" x14ac:dyDescent="0.25">
      <c r="A111" s="1">
        <v>43623</v>
      </c>
      <c r="B111">
        <v>170.779999</v>
      </c>
      <c r="C111">
        <v>173.11999499999999</v>
      </c>
      <c r="D111">
        <v>170.779999</v>
      </c>
      <c r="E111">
        <v>172.550003</v>
      </c>
      <c r="F111">
        <v>137000</v>
      </c>
      <c r="G111" s="5">
        <f t="shared" si="1"/>
        <v>1.6075820795367179E-2</v>
      </c>
    </row>
    <row r="112" spans="1:7" x14ac:dyDescent="0.25">
      <c r="A112" s="1">
        <v>43626</v>
      </c>
      <c r="B112">
        <v>174.05999800000001</v>
      </c>
      <c r="C112">
        <v>176.16999799999999</v>
      </c>
      <c r="D112">
        <v>173.529999</v>
      </c>
      <c r="E112">
        <v>174.66999799999999</v>
      </c>
      <c r="F112">
        <v>112300</v>
      </c>
      <c r="G112" s="5">
        <f t="shared" si="1"/>
        <v>1.2286264637155576E-2</v>
      </c>
    </row>
    <row r="113" spans="1:7" x14ac:dyDescent="0.25">
      <c r="A113" s="1">
        <v>43627</v>
      </c>
      <c r="B113">
        <v>176.53999300000001</v>
      </c>
      <c r="C113">
        <v>177.699997</v>
      </c>
      <c r="D113">
        <v>171.96000699999999</v>
      </c>
      <c r="E113">
        <v>173.320007</v>
      </c>
      <c r="F113">
        <v>190500</v>
      </c>
      <c r="G113" s="5">
        <f t="shared" si="1"/>
        <v>-7.7288086990187554E-3</v>
      </c>
    </row>
    <row r="114" spans="1:7" x14ac:dyDescent="0.25">
      <c r="A114" s="1">
        <v>43628</v>
      </c>
      <c r="B114">
        <v>173.070007</v>
      </c>
      <c r="C114">
        <v>173.570007</v>
      </c>
      <c r="D114">
        <v>171.10000600000001</v>
      </c>
      <c r="E114">
        <v>172.029999</v>
      </c>
      <c r="F114">
        <v>113600</v>
      </c>
      <c r="G114" s="5">
        <f t="shared" si="1"/>
        <v>-7.442926078349398E-3</v>
      </c>
    </row>
    <row r="115" spans="1:7" x14ac:dyDescent="0.25">
      <c r="A115" s="1">
        <v>43629</v>
      </c>
      <c r="B115">
        <v>172.53999300000001</v>
      </c>
      <c r="C115">
        <v>174.529999</v>
      </c>
      <c r="D115">
        <v>172.03999300000001</v>
      </c>
      <c r="E115">
        <v>174.300003</v>
      </c>
      <c r="F115">
        <v>124500</v>
      </c>
      <c r="G115" s="5">
        <f t="shared" si="1"/>
        <v>1.3195396228538023E-2</v>
      </c>
    </row>
    <row r="116" spans="1:7" x14ac:dyDescent="0.25">
      <c r="A116" s="1">
        <v>43630</v>
      </c>
      <c r="B116">
        <v>173.63000500000001</v>
      </c>
      <c r="C116">
        <v>174.25</v>
      </c>
      <c r="D116">
        <v>167.10000600000001</v>
      </c>
      <c r="E116">
        <v>167.46000699999999</v>
      </c>
      <c r="F116">
        <v>187900</v>
      </c>
      <c r="G116" s="5">
        <f t="shared" si="1"/>
        <v>-3.9242661401445951E-2</v>
      </c>
    </row>
    <row r="117" spans="1:7" x14ac:dyDescent="0.25">
      <c r="A117" s="1">
        <v>43633</v>
      </c>
      <c r="B117">
        <v>166.970001</v>
      </c>
      <c r="C117">
        <v>169.88999899999999</v>
      </c>
      <c r="D117">
        <v>166.179993</v>
      </c>
      <c r="E117">
        <v>168.509995</v>
      </c>
      <c r="F117">
        <v>108600</v>
      </c>
      <c r="G117" s="5">
        <f t="shared" si="1"/>
        <v>6.2700821456433669E-3</v>
      </c>
    </row>
    <row r="118" spans="1:7" x14ac:dyDescent="0.25">
      <c r="A118" s="1">
        <v>43634</v>
      </c>
      <c r="B118">
        <v>169.80999800000001</v>
      </c>
      <c r="C118">
        <v>176.14999399999999</v>
      </c>
      <c r="D118">
        <v>169.80999800000001</v>
      </c>
      <c r="E118">
        <v>175.679993</v>
      </c>
      <c r="F118">
        <v>155900</v>
      </c>
      <c r="G118" s="5">
        <f t="shared" si="1"/>
        <v>4.2549392990012209E-2</v>
      </c>
    </row>
    <row r="119" spans="1:7" x14ac:dyDescent="0.25">
      <c r="A119" s="1">
        <v>43635</v>
      </c>
      <c r="B119">
        <v>175.69000199999999</v>
      </c>
      <c r="C119">
        <v>176.929993</v>
      </c>
      <c r="D119">
        <v>175.11000100000001</v>
      </c>
      <c r="E119">
        <v>175.970001</v>
      </c>
      <c r="F119">
        <v>135800</v>
      </c>
      <c r="G119" s="5">
        <f t="shared" si="1"/>
        <v>1.6507742005659135E-3</v>
      </c>
    </row>
    <row r="120" spans="1:7" x14ac:dyDescent="0.25">
      <c r="A120" s="1">
        <v>43636</v>
      </c>
      <c r="B120">
        <v>178.58000200000001</v>
      </c>
      <c r="C120">
        <v>180.179993</v>
      </c>
      <c r="D120">
        <v>176.13999899999999</v>
      </c>
      <c r="E120">
        <v>179.820007</v>
      </c>
      <c r="F120">
        <v>131700</v>
      </c>
      <c r="G120" s="5">
        <f t="shared" si="1"/>
        <v>2.1878763301251603E-2</v>
      </c>
    </row>
    <row r="121" spans="1:7" x14ac:dyDescent="0.25">
      <c r="A121" s="1">
        <v>43637</v>
      </c>
      <c r="B121">
        <v>179.69000199999999</v>
      </c>
      <c r="C121">
        <v>180.44000199999999</v>
      </c>
      <c r="D121">
        <v>176.39999399999999</v>
      </c>
      <c r="E121">
        <v>176.83000200000001</v>
      </c>
      <c r="F121">
        <v>190300</v>
      </c>
      <c r="G121" s="5">
        <f t="shared" si="1"/>
        <v>-1.6627766008261786E-2</v>
      </c>
    </row>
    <row r="122" spans="1:7" x14ac:dyDescent="0.25">
      <c r="A122" s="1">
        <v>43640</v>
      </c>
      <c r="B122">
        <v>177.39999399999999</v>
      </c>
      <c r="C122">
        <v>179.770004</v>
      </c>
      <c r="D122">
        <v>175.759995</v>
      </c>
      <c r="E122">
        <v>175.88999899999999</v>
      </c>
      <c r="F122">
        <v>130000</v>
      </c>
      <c r="G122" s="5">
        <f t="shared" si="1"/>
        <v>-5.3158569777091253E-3</v>
      </c>
    </row>
    <row r="123" spans="1:7" x14ac:dyDescent="0.25">
      <c r="A123" s="1">
        <v>43641</v>
      </c>
      <c r="B123">
        <v>175.679993</v>
      </c>
      <c r="C123">
        <v>176.320007</v>
      </c>
      <c r="D123">
        <v>173.050003</v>
      </c>
      <c r="E123">
        <v>173.179993</v>
      </c>
      <c r="F123">
        <v>110500</v>
      </c>
      <c r="G123" s="5">
        <f t="shared" si="1"/>
        <v>-1.5407391070597442E-2</v>
      </c>
    </row>
    <row r="124" spans="1:7" x14ac:dyDescent="0.25">
      <c r="A124" s="1">
        <v>43642</v>
      </c>
      <c r="B124">
        <v>174.5</v>
      </c>
      <c r="C124">
        <v>176.699997</v>
      </c>
      <c r="D124">
        <v>174.229996</v>
      </c>
      <c r="E124">
        <v>174.779999</v>
      </c>
      <c r="F124">
        <v>150800</v>
      </c>
      <c r="G124" s="5">
        <f t="shared" si="1"/>
        <v>9.2389771606008076E-3</v>
      </c>
    </row>
    <row r="125" spans="1:7" x14ac:dyDescent="0.25">
      <c r="A125" s="1">
        <v>43643</v>
      </c>
      <c r="B125">
        <v>175.75</v>
      </c>
      <c r="C125">
        <v>177.03999300000001</v>
      </c>
      <c r="D125">
        <v>174.71000699999999</v>
      </c>
      <c r="E125">
        <v>176.729996</v>
      </c>
      <c r="F125">
        <v>110400</v>
      </c>
      <c r="G125" s="5">
        <f t="shared" si="1"/>
        <v>1.1156865837949777E-2</v>
      </c>
    </row>
    <row r="126" spans="1:7" x14ac:dyDescent="0.25">
      <c r="A126" s="1">
        <v>43644</v>
      </c>
      <c r="B126">
        <v>176.69000199999999</v>
      </c>
      <c r="C126">
        <v>179.779999</v>
      </c>
      <c r="D126">
        <v>175.36000100000001</v>
      </c>
      <c r="E126">
        <v>176.91000399999999</v>
      </c>
      <c r="F126">
        <v>591300</v>
      </c>
      <c r="G126" s="5">
        <f t="shared" si="1"/>
        <v>1.0185480907269789E-3</v>
      </c>
    </row>
    <row r="127" spans="1:7" x14ac:dyDescent="0.25">
      <c r="A127" s="1">
        <v>43647</v>
      </c>
      <c r="B127">
        <v>180.96000699999999</v>
      </c>
      <c r="C127">
        <v>182</v>
      </c>
      <c r="D127">
        <v>177.58999600000001</v>
      </c>
      <c r="E127">
        <v>178.69000199999999</v>
      </c>
      <c r="F127">
        <v>173000</v>
      </c>
      <c r="G127" s="5">
        <f t="shared" si="1"/>
        <v>1.006160171699508E-2</v>
      </c>
    </row>
    <row r="128" spans="1:7" x14ac:dyDescent="0.25">
      <c r="A128" s="1">
        <v>43648</v>
      </c>
      <c r="B128">
        <v>178.759995</v>
      </c>
      <c r="C128">
        <v>179.13999899999999</v>
      </c>
      <c r="D128">
        <v>176.94000199999999</v>
      </c>
      <c r="E128">
        <v>177.89999399999999</v>
      </c>
      <c r="F128">
        <v>121600</v>
      </c>
      <c r="G128" s="5">
        <f t="shared" si="1"/>
        <v>-4.4211091340185908E-3</v>
      </c>
    </row>
    <row r="129" spans="1:7" x14ac:dyDescent="0.25">
      <c r="A129" s="1">
        <v>43649</v>
      </c>
      <c r="B129">
        <v>177.449997</v>
      </c>
      <c r="C129">
        <v>178.470001</v>
      </c>
      <c r="D129">
        <v>176.949997</v>
      </c>
      <c r="E129">
        <v>178.179993</v>
      </c>
      <c r="F129">
        <v>35000</v>
      </c>
      <c r="G129" s="5">
        <f t="shared" si="1"/>
        <v>1.5739123633697462E-3</v>
      </c>
    </row>
    <row r="130" spans="1:7" x14ac:dyDescent="0.25">
      <c r="A130" s="1">
        <v>43651</v>
      </c>
      <c r="B130">
        <v>176.66000399999999</v>
      </c>
      <c r="C130">
        <v>177.779999</v>
      </c>
      <c r="D130">
        <v>175.009995</v>
      </c>
      <c r="E130">
        <v>177.470001</v>
      </c>
      <c r="F130">
        <v>54800</v>
      </c>
      <c r="G130" s="5">
        <f t="shared" si="1"/>
        <v>-3.9846897962331814E-3</v>
      </c>
    </row>
    <row r="131" spans="1:7" x14ac:dyDescent="0.25">
      <c r="A131" s="1">
        <v>43654</v>
      </c>
      <c r="B131">
        <v>175.970001</v>
      </c>
      <c r="C131">
        <v>176.990005</v>
      </c>
      <c r="D131">
        <v>171.929993</v>
      </c>
      <c r="E131">
        <v>172.41000399999999</v>
      </c>
      <c r="F131">
        <v>110400</v>
      </c>
      <c r="G131" s="5">
        <f t="shared" si="1"/>
        <v>-2.8511844094709901E-2</v>
      </c>
    </row>
    <row r="132" spans="1:7" x14ac:dyDescent="0.25">
      <c r="A132" s="1">
        <v>43655</v>
      </c>
      <c r="B132">
        <v>171.740005</v>
      </c>
      <c r="C132">
        <v>173.11999499999999</v>
      </c>
      <c r="D132">
        <v>170.240005</v>
      </c>
      <c r="E132">
        <v>172.63999899999999</v>
      </c>
      <c r="F132">
        <v>105300</v>
      </c>
      <c r="G132" s="5">
        <f t="shared" ref="G132:G195" si="2">(E132-E131)/E131</f>
        <v>1.3340003170581819E-3</v>
      </c>
    </row>
    <row r="133" spans="1:7" x14ac:dyDescent="0.25">
      <c r="A133" s="1">
        <v>43656</v>
      </c>
      <c r="B133">
        <v>173.86999499999999</v>
      </c>
      <c r="C133">
        <v>175.05999800000001</v>
      </c>
      <c r="D133">
        <v>173.229996</v>
      </c>
      <c r="E133">
        <v>173.53999300000001</v>
      </c>
      <c r="F133">
        <v>200600</v>
      </c>
      <c r="G133" s="5">
        <f t="shared" si="2"/>
        <v>5.2131256094366685E-3</v>
      </c>
    </row>
    <row r="134" spans="1:7" x14ac:dyDescent="0.25">
      <c r="A134" s="1">
        <v>43657</v>
      </c>
      <c r="B134">
        <v>172.770004</v>
      </c>
      <c r="C134">
        <v>173</v>
      </c>
      <c r="D134">
        <v>166.69000199999999</v>
      </c>
      <c r="E134">
        <v>167.13000500000001</v>
      </c>
      <c r="F134">
        <v>144000</v>
      </c>
      <c r="G134" s="5">
        <f t="shared" si="2"/>
        <v>-3.6936661625888149E-2</v>
      </c>
    </row>
    <row r="135" spans="1:7" x14ac:dyDescent="0.25">
      <c r="A135" s="1">
        <v>43658</v>
      </c>
      <c r="B135">
        <v>167.28999300000001</v>
      </c>
      <c r="C135">
        <v>171.08999600000001</v>
      </c>
      <c r="D135">
        <v>167.28999300000001</v>
      </c>
      <c r="E135">
        <v>170.69000199999999</v>
      </c>
      <c r="F135">
        <v>202100</v>
      </c>
      <c r="G135" s="5">
        <f t="shared" si="2"/>
        <v>2.1300765233627447E-2</v>
      </c>
    </row>
    <row r="136" spans="1:7" x14ac:dyDescent="0.25">
      <c r="A136" s="1">
        <v>43661</v>
      </c>
      <c r="B136">
        <v>170.979996</v>
      </c>
      <c r="C136">
        <v>171.259995</v>
      </c>
      <c r="D136">
        <v>168.53999300000001</v>
      </c>
      <c r="E136">
        <v>170.550003</v>
      </c>
      <c r="F136">
        <v>140400</v>
      </c>
      <c r="G136" s="5">
        <f t="shared" si="2"/>
        <v>-8.2019449504716093E-4</v>
      </c>
    </row>
    <row r="137" spans="1:7" x14ac:dyDescent="0.25">
      <c r="A137" s="1">
        <v>43662</v>
      </c>
      <c r="B137">
        <v>169.28999300000001</v>
      </c>
      <c r="C137">
        <v>170.53999300000001</v>
      </c>
      <c r="D137">
        <v>167.58999600000001</v>
      </c>
      <c r="E137">
        <v>168.429993</v>
      </c>
      <c r="F137">
        <v>315800</v>
      </c>
      <c r="G137" s="5">
        <f t="shared" si="2"/>
        <v>-1.2430430740010058E-2</v>
      </c>
    </row>
    <row r="138" spans="1:7" x14ac:dyDescent="0.25">
      <c r="A138" s="1">
        <v>43663</v>
      </c>
      <c r="B138">
        <v>168.970001</v>
      </c>
      <c r="C138">
        <v>171.770004</v>
      </c>
      <c r="D138">
        <v>166.36999499999999</v>
      </c>
      <c r="E138">
        <v>169.720001</v>
      </c>
      <c r="F138">
        <v>316800</v>
      </c>
      <c r="G138" s="5">
        <f t="shared" si="2"/>
        <v>7.6590159331064054E-3</v>
      </c>
    </row>
    <row r="139" spans="1:7" x14ac:dyDescent="0.25">
      <c r="A139" s="1">
        <v>43664</v>
      </c>
      <c r="B139">
        <v>168.58000200000001</v>
      </c>
      <c r="C139">
        <v>171.38999899999999</v>
      </c>
      <c r="D139">
        <v>167.61000100000001</v>
      </c>
      <c r="E139">
        <v>170.699997</v>
      </c>
      <c r="F139">
        <v>104600</v>
      </c>
      <c r="G139" s="5">
        <f t="shared" si="2"/>
        <v>5.7741927540997358E-3</v>
      </c>
    </row>
    <row r="140" spans="1:7" x14ac:dyDescent="0.25">
      <c r="A140" s="1">
        <v>43665</v>
      </c>
      <c r="B140">
        <v>171.770004</v>
      </c>
      <c r="C140">
        <v>176.13000500000001</v>
      </c>
      <c r="D140">
        <v>169.800003</v>
      </c>
      <c r="E140">
        <v>175</v>
      </c>
      <c r="F140">
        <v>204600</v>
      </c>
      <c r="G140" s="5">
        <f t="shared" si="2"/>
        <v>2.5190410518870741E-2</v>
      </c>
    </row>
    <row r="141" spans="1:7" x14ac:dyDescent="0.25">
      <c r="A141" s="1">
        <v>43668</v>
      </c>
      <c r="B141">
        <v>175.270004</v>
      </c>
      <c r="C141">
        <v>179.199997</v>
      </c>
      <c r="D141">
        <v>175.270004</v>
      </c>
      <c r="E141">
        <v>177.240005</v>
      </c>
      <c r="F141">
        <v>163300</v>
      </c>
      <c r="G141" s="5">
        <f t="shared" si="2"/>
        <v>1.2800028571428552E-2</v>
      </c>
    </row>
    <row r="142" spans="1:7" x14ac:dyDescent="0.25">
      <c r="A142" s="1">
        <v>43669</v>
      </c>
      <c r="B142">
        <v>178.08999600000001</v>
      </c>
      <c r="C142">
        <v>184.050003</v>
      </c>
      <c r="D142">
        <v>178.08999600000001</v>
      </c>
      <c r="E142">
        <v>183.66999799999999</v>
      </c>
      <c r="F142">
        <v>212200</v>
      </c>
      <c r="G142" s="5">
        <f t="shared" si="2"/>
        <v>3.6278451921731757E-2</v>
      </c>
    </row>
    <row r="143" spans="1:7" x14ac:dyDescent="0.25">
      <c r="A143" s="1">
        <v>43670</v>
      </c>
      <c r="B143">
        <v>183.800003</v>
      </c>
      <c r="C143">
        <v>190.759995</v>
      </c>
      <c r="D143">
        <v>181.5</v>
      </c>
      <c r="E143">
        <v>190.58999600000001</v>
      </c>
      <c r="F143">
        <v>260700</v>
      </c>
      <c r="G143" s="5">
        <f t="shared" si="2"/>
        <v>3.7676256739546658E-2</v>
      </c>
    </row>
    <row r="144" spans="1:7" x14ac:dyDescent="0.25">
      <c r="A144" s="1">
        <v>43671</v>
      </c>
      <c r="B144">
        <v>189.88999899999999</v>
      </c>
      <c r="C144">
        <v>190.33000200000001</v>
      </c>
      <c r="D144">
        <v>184.35000600000001</v>
      </c>
      <c r="E144">
        <v>188.91999799999999</v>
      </c>
      <c r="F144">
        <v>313500</v>
      </c>
      <c r="G144" s="5">
        <f t="shared" si="2"/>
        <v>-8.7622542371007806E-3</v>
      </c>
    </row>
    <row r="145" spans="1:7" x14ac:dyDescent="0.25">
      <c r="A145" s="1">
        <v>43672</v>
      </c>
      <c r="B145">
        <v>189.94000199999999</v>
      </c>
      <c r="C145">
        <v>190.550003</v>
      </c>
      <c r="D145">
        <v>185.86999499999999</v>
      </c>
      <c r="E145">
        <v>186.470001</v>
      </c>
      <c r="F145">
        <v>333400</v>
      </c>
      <c r="G145" s="5">
        <f t="shared" si="2"/>
        <v>-1.2968436512475489E-2</v>
      </c>
    </row>
    <row r="146" spans="1:7" x14ac:dyDescent="0.25">
      <c r="A146" s="1">
        <v>43675</v>
      </c>
      <c r="B146">
        <v>186.13000500000001</v>
      </c>
      <c r="C146">
        <v>187.729996</v>
      </c>
      <c r="D146">
        <v>184.53999300000001</v>
      </c>
      <c r="E146">
        <v>186.070007</v>
      </c>
      <c r="F146">
        <v>272200</v>
      </c>
      <c r="G146" s="5">
        <f t="shared" si="2"/>
        <v>-2.1450849887644525E-3</v>
      </c>
    </row>
    <row r="147" spans="1:7" x14ac:dyDescent="0.25">
      <c r="A147" s="1">
        <v>43676</v>
      </c>
      <c r="B147">
        <v>183.970001</v>
      </c>
      <c r="C147">
        <v>188.85000600000001</v>
      </c>
      <c r="D147">
        <v>182.729996</v>
      </c>
      <c r="E147">
        <v>188.83999600000001</v>
      </c>
      <c r="F147">
        <v>216400</v>
      </c>
      <c r="G147" s="5">
        <f t="shared" si="2"/>
        <v>1.4886810855013347E-2</v>
      </c>
    </row>
    <row r="148" spans="1:7" x14ac:dyDescent="0.25">
      <c r="A148" s="1">
        <v>43677</v>
      </c>
      <c r="B148">
        <v>175.75</v>
      </c>
      <c r="C148">
        <v>181.78999300000001</v>
      </c>
      <c r="D148">
        <v>168.179993</v>
      </c>
      <c r="E148">
        <v>168.96000699999999</v>
      </c>
      <c r="F148">
        <v>552300</v>
      </c>
      <c r="G148" s="5">
        <f t="shared" si="2"/>
        <v>-0.10527425027058368</v>
      </c>
    </row>
    <row r="149" spans="1:7" x14ac:dyDescent="0.25">
      <c r="A149" s="1">
        <v>43678</v>
      </c>
      <c r="B149">
        <v>167.509995</v>
      </c>
      <c r="C149">
        <v>171.279999</v>
      </c>
      <c r="D149">
        <v>163.550003</v>
      </c>
      <c r="E149">
        <v>164.88999899999999</v>
      </c>
      <c r="F149">
        <v>365600</v>
      </c>
      <c r="G149" s="5">
        <f t="shared" si="2"/>
        <v>-2.4088588017163147E-2</v>
      </c>
    </row>
    <row r="150" spans="1:7" x14ac:dyDescent="0.25">
      <c r="A150" s="1">
        <v>43679</v>
      </c>
      <c r="B150">
        <v>162.86000100000001</v>
      </c>
      <c r="C150">
        <v>165.720001</v>
      </c>
      <c r="D150">
        <v>158.16999799999999</v>
      </c>
      <c r="E150">
        <v>159.13000500000001</v>
      </c>
      <c r="F150">
        <v>410200</v>
      </c>
      <c r="G150" s="5">
        <f t="shared" si="2"/>
        <v>-3.4932342985822797E-2</v>
      </c>
    </row>
    <row r="151" spans="1:7" x14ac:dyDescent="0.25">
      <c r="A151" s="1">
        <v>43682</v>
      </c>
      <c r="B151">
        <v>155.41999799999999</v>
      </c>
      <c r="C151">
        <v>156.64999399999999</v>
      </c>
      <c r="D151">
        <v>153.75</v>
      </c>
      <c r="E151">
        <v>155.5</v>
      </c>
      <c r="F151">
        <v>350800</v>
      </c>
      <c r="G151" s="5">
        <f t="shared" si="2"/>
        <v>-2.2811568440533957E-2</v>
      </c>
    </row>
    <row r="152" spans="1:7" x14ac:dyDescent="0.25">
      <c r="A152" s="1">
        <v>43683</v>
      </c>
      <c r="B152">
        <v>156.88000500000001</v>
      </c>
      <c r="C152">
        <v>159.10000600000001</v>
      </c>
      <c r="D152">
        <v>154.429993</v>
      </c>
      <c r="E152">
        <v>155.16999799999999</v>
      </c>
      <c r="F152">
        <v>252600</v>
      </c>
      <c r="G152" s="5">
        <f t="shared" si="2"/>
        <v>-2.1221993569132311E-3</v>
      </c>
    </row>
    <row r="153" spans="1:7" x14ac:dyDescent="0.25">
      <c r="A153" s="1">
        <v>43684</v>
      </c>
      <c r="B153">
        <v>152.86000100000001</v>
      </c>
      <c r="C153">
        <v>155.78999300000001</v>
      </c>
      <c r="D153">
        <v>152.490005</v>
      </c>
      <c r="E153">
        <v>154.94000199999999</v>
      </c>
      <c r="F153">
        <v>345500</v>
      </c>
      <c r="G153" s="5">
        <f t="shared" si="2"/>
        <v>-1.4822195202966999E-3</v>
      </c>
    </row>
    <row r="154" spans="1:7" x14ac:dyDescent="0.25">
      <c r="A154" s="1">
        <v>43685</v>
      </c>
      <c r="B154">
        <v>156.39999399999999</v>
      </c>
      <c r="C154">
        <v>159.199997</v>
      </c>
      <c r="D154">
        <v>154.240005</v>
      </c>
      <c r="E154">
        <v>158.78999300000001</v>
      </c>
      <c r="F154">
        <v>226700</v>
      </c>
      <c r="G154" s="5">
        <f t="shared" si="2"/>
        <v>2.4848269977433054E-2</v>
      </c>
    </row>
    <row r="155" spans="1:7" x14ac:dyDescent="0.25">
      <c r="A155" s="1">
        <v>43686</v>
      </c>
      <c r="B155">
        <v>157.929993</v>
      </c>
      <c r="C155">
        <v>158.91000399999999</v>
      </c>
      <c r="D155">
        <v>154.21000699999999</v>
      </c>
      <c r="E155">
        <v>154.41000399999999</v>
      </c>
      <c r="F155">
        <v>145600</v>
      </c>
      <c r="G155" s="5">
        <f t="shared" si="2"/>
        <v>-2.7583532924521401E-2</v>
      </c>
    </row>
    <row r="156" spans="1:7" x14ac:dyDescent="0.25">
      <c r="A156" s="1">
        <v>43689</v>
      </c>
      <c r="B156">
        <v>153.53999300000001</v>
      </c>
      <c r="C156">
        <v>155.509995</v>
      </c>
      <c r="D156">
        <v>152.78999300000001</v>
      </c>
      <c r="E156">
        <v>153.570007</v>
      </c>
      <c r="F156">
        <v>126800</v>
      </c>
      <c r="G156" s="5">
        <f t="shared" si="2"/>
        <v>-5.4400426024209065E-3</v>
      </c>
    </row>
    <row r="157" spans="1:7" x14ac:dyDescent="0.25">
      <c r="A157" s="1">
        <v>43690</v>
      </c>
      <c r="B157">
        <v>153.429993</v>
      </c>
      <c r="C157">
        <v>160.58000200000001</v>
      </c>
      <c r="D157">
        <v>151.91999799999999</v>
      </c>
      <c r="E157">
        <v>157.970001</v>
      </c>
      <c r="F157">
        <v>141600</v>
      </c>
      <c r="G157" s="5">
        <f t="shared" si="2"/>
        <v>2.8651388939508169E-2</v>
      </c>
    </row>
    <row r="158" spans="1:7" x14ac:dyDescent="0.25">
      <c r="A158" s="1">
        <v>43691</v>
      </c>
      <c r="B158">
        <v>154.470001</v>
      </c>
      <c r="C158">
        <v>155.91999799999999</v>
      </c>
      <c r="D158">
        <v>151.759995</v>
      </c>
      <c r="E158">
        <v>151.820007</v>
      </c>
      <c r="F158">
        <v>167100</v>
      </c>
      <c r="G158" s="5">
        <f t="shared" si="2"/>
        <v>-3.8931404450646252E-2</v>
      </c>
    </row>
    <row r="159" spans="1:7" x14ac:dyDescent="0.25">
      <c r="A159" s="1">
        <v>43692</v>
      </c>
      <c r="B159">
        <v>152.570007</v>
      </c>
      <c r="C159">
        <v>152.570007</v>
      </c>
      <c r="D159">
        <v>149.800003</v>
      </c>
      <c r="E159">
        <v>151.35000600000001</v>
      </c>
      <c r="F159">
        <v>183800</v>
      </c>
      <c r="G159" s="5">
        <f t="shared" si="2"/>
        <v>-3.0957777521377424E-3</v>
      </c>
    </row>
    <row r="160" spans="1:7" x14ac:dyDescent="0.25">
      <c r="A160" s="1">
        <v>43693</v>
      </c>
      <c r="B160">
        <v>152.78999300000001</v>
      </c>
      <c r="C160">
        <v>157.46000699999999</v>
      </c>
      <c r="D160">
        <v>151.63999899999999</v>
      </c>
      <c r="E160">
        <v>156.729996</v>
      </c>
      <c r="F160">
        <v>191800</v>
      </c>
      <c r="G160" s="5">
        <f t="shared" si="2"/>
        <v>3.5546678471885834E-2</v>
      </c>
    </row>
    <row r="161" spans="1:7" x14ac:dyDescent="0.25">
      <c r="A161" s="1">
        <v>43696</v>
      </c>
      <c r="B161">
        <v>158.33999600000001</v>
      </c>
      <c r="C161">
        <v>162.36000100000001</v>
      </c>
      <c r="D161">
        <v>158.33999600000001</v>
      </c>
      <c r="E161">
        <v>160.13999899999999</v>
      </c>
      <c r="F161">
        <v>209000</v>
      </c>
      <c r="G161" s="5">
        <f t="shared" si="2"/>
        <v>2.1757181694817301E-2</v>
      </c>
    </row>
    <row r="162" spans="1:7" x14ac:dyDescent="0.25">
      <c r="A162" s="1">
        <v>43697</v>
      </c>
      <c r="B162">
        <v>159.979996</v>
      </c>
      <c r="C162">
        <v>160.13000500000001</v>
      </c>
      <c r="D162">
        <v>158.240005</v>
      </c>
      <c r="E162">
        <v>158.94000199999999</v>
      </c>
      <c r="F162">
        <v>272500</v>
      </c>
      <c r="G162" s="5">
        <f t="shared" si="2"/>
        <v>-7.4934245503523221E-3</v>
      </c>
    </row>
    <row r="163" spans="1:7" x14ac:dyDescent="0.25">
      <c r="A163" s="1">
        <v>43698</v>
      </c>
      <c r="B163">
        <v>160.529999</v>
      </c>
      <c r="C163">
        <v>161.470001</v>
      </c>
      <c r="D163">
        <v>158.929993</v>
      </c>
      <c r="E163">
        <v>159.33000200000001</v>
      </c>
      <c r="F163">
        <v>143800</v>
      </c>
      <c r="G163" s="5">
        <f t="shared" si="2"/>
        <v>2.453756103513921E-3</v>
      </c>
    </row>
    <row r="164" spans="1:7" x14ac:dyDescent="0.25">
      <c r="A164" s="1">
        <v>43699</v>
      </c>
      <c r="B164">
        <v>160.05999800000001</v>
      </c>
      <c r="C164">
        <v>161.10000600000001</v>
      </c>
      <c r="D164">
        <v>158.28999300000001</v>
      </c>
      <c r="E164">
        <v>159.990005</v>
      </c>
      <c r="F164">
        <v>78600</v>
      </c>
      <c r="G164" s="5">
        <f t="shared" si="2"/>
        <v>4.1423648510340756E-3</v>
      </c>
    </row>
    <row r="165" spans="1:7" x14ac:dyDescent="0.25">
      <c r="A165" s="1">
        <v>43700</v>
      </c>
      <c r="B165">
        <v>158.88999899999999</v>
      </c>
      <c r="C165">
        <v>160.85000600000001</v>
      </c>
      <c r="D165">
        <v>153.33999600000001</v>
      </c>
      <c r="E165">
        <v>153.949997</v>
      </c>
      <c r="F165">
        <v>165300</v>
      </c>
      <c r="G165" s="5">
        <f t="shared" si="2"/>
        <v>-3.7752408345758853E-2</v>
      </c>
    </row>
    <row r="166" spans="1:7" x14ac:dyDescent="0.25">
      <c r="A166" s="1">
        <v>43703</v>
      </c>
      <c r="B166">
        <v>156.63999899999999</v>
      </c>
      <c r="C166">
        <v>157.14999399999999</v>
      </c>
      <c r="D166">
        <v>154.009995</v>
      </c>
      <c r="E166">
        <v>154.529999</v>
      </c>
      <c r="F166">
        <v>121400</v>
      </c>
      <c r="G166" s="5">
        <f t="shared" si="2"/>
        <v>3.7674700311946577E-3</v>
      </c>
    </row>
    <row r="167" spans="1:7" x14ac:dyDescent="0.25">
      <c r="A167" s="1">
        <v>43704</v>
      </c>
      <c r="B167">
        <v>156.020004</v>
      </c>
      <c r="C167">
        <v>157.11999499999999</v>
      </c>
      <c r="D167">
        <v>153.55999800000001</v>
      </c>
      <c r="E167">
        <v>154.229996</v>
      </c>
      <c r="F167">
        <v>135400</v>
      </c>
      <c r="G167" s="5">
        <f t="shared" si="2"/>
        <v>-1.941390033918293E-3</v>
      </c>
    </row>
    <row r="168" spans="1:7" x14ac:dyDescent="0.25">
      <c r="A168" s="1">
        <v>43705</v>
      </c>
      <c r="B168">
        <v>153.479996</v>
      </c>
      <c r="C168">
        <v>155.30999800000001</v>
      </c>
      <c r="D168">
        <v>152.16999799999999</v>
      </c>
      <c r="E168">
        <v>152.91000399999999</v>
      </c>
      <c r="F168">
        <v>132800</v>
      </c>
      <c r="G168" s="5">
        <f t="shared" si="2"/>
        <v>-8.5585945291732583E-3</v>
      </c>
    </row>
    <row r="169" spans="1:7" x14ac:dyDescent="0.25">
      <c r="A169" s="1">
        <v>43706</v>
      </c>
      <c r="B169">
        <v>154.71000699999999</v>
      </c>
      <c r="C169">
        <v>157.229996</v>
      </c>
      <c r="D169">
        <v>154.03999300000001</v>
      </c>
      <c r="E169">
        <v>156.220001</v>
      </c>
      <c r="F169">
        <v>136800</v>
      </c>
      <c r="G169" s="5">
        <f t="shared" si="2"/>
        <v>2.1646700107339021E-2</v>
      </c>
    </row>
    <row r="170" spans="1:7" x14ac:dyDescent="0.25">
      <c r="A170" s="1">
        <v>43707</v>
      </c>
      <c r="B170">
        <v>157.53999300000001</v>
      </c>
      <c r="C170">
        <v>157.53999300000001</v>
      </c>
      <c r="D170">
        <v>154.63000500000001</v>
      </c>
      <c r="E170">
        <v>156.070007</v>
      </c>
      <c r="F170">
        <v>120800</v>
      </c>
      <c r="G170" s="5">
        <f t="shared" si="2"/>
        <v>-9.6014594187585761E-4</v>
      </c>
    </row>
    <row r="171" spans="1:7" x14ac:dyDescent="0.25">
      <c r="A171" s="1">
        <v>43711</v>
      </c>
      <c r="B171">
        <v>155.61000100000001</v>
      </c>
      <c r="C171">
        <v>156.509995</v>
      </c>
      <c r="D171">
        <v>152.53999300000001</v>
      </c>
      <c r="E171">
        <v>155.979996</v>
      </c>
      <c r="F171">
        <v>156100</v>
      </c>
      <c r="G171" s="5">
        <f t="shared" si="2"/>
        <v>-5.7673477262036685E-4</v>
      </c>
    </row>
    <row r="172" spans="1:7" x14ac:dyDescent="0.25">
      <c r="A172" s="1">
        <v>43712</v>
      </c>
      <c r="B172">
        <v>158.21000699999999</v>
      </c>
      <c r="C172">
        <v>160</v>
      </c>
      <c r="D172">
        <v>157.970001</v>
      </c>
      <c r="E172">
        <v>159.44000199999999</v>
      </c>
      <c r="F172">
        <v>94500</v>
      </c>
      <c r="G172" s="5">
        <f t="shared" si="2"/>
        <v>2.2182370103407317E-2</v>
      </c>
    </row>
    <row r="173" spans="1:7" x14ac:dyDescent="0.25">
      <c r="A173" s="1">
        <v>43713</v>
      </c>
      <c r="B173">
        <v>162.029999</v>
      </c>
      <c r="C173">
        <v>166.970001</v>
      </c>
      <c r="D173">
        <v>162.029999</v>
      </c>
      <c r="E173">
        <v>165.88999899999999</v>
      </c>
      <c r="F173">
        <v>100500</v>
      </c>
      <c r="G173" s="5">
        <f t="shared" si="2"/>
        <v>4.0454069989286606E-2</v>
      </c>
    </row>
    <row r="174" spans="1:7" x14ac:dyDescent="0.25">
      <c r="A174" s="1">
        <v>43714</v>
      </c>
      <c r="B174">
        <v>166.33000200000001</v>
      </c>
      <c r="C174">
        <v>167.479996</v>
      </c>
      <c r="D174">
        <v>164.990005</v>
      </c>
      <c r="E174">
        <v>166.44000199999999</v>
      </c>
      <c r="F174">
        <v>118500</v>
      </c>
      <c r="G174" s="5">
        <f t="shared" si="2"/>
        <v>3.3154681012446314E-3</v>
      </c>
    </row>
    <row r="175" spans="1:7" x14ac:dyDescent="0.25">
      <c r="A175" s="1">
        <v>43717</v>
      </c>
      <c r="B175">
        <v>168.16000399999999</v>
      </c>
      <c r="C175">
        <v>170.779999</v>
      </c>
      <c r="D175">
        <v>166.520004</v>
      </c>
      <c r="E175">
        <v>170.61999499999999</v>
      </c>
      <c r="F175">
        <v>133300</v>
      </c>
      <c r="G175" s="5">
        <f t="shared" si="2"/>
        <v>2.5114112892163965E-2</v>
      </c>
    </row>
    <row r="176" spans="1:7" x14ac:dyDescent="0.25">
      <c r="A176" s="1">
        <v>43718</v>
      </c>
      <c r="B176">
        <v>170.46000699999999</v>
      </c>
      <c r="C176">
        <v>174.46000699999999</v>
      </c>
      <c r="D176">
        <v>169.179993</v>
      </c>
      <c r="E176">
        <v>174.30999800000001</v>
      </c>
      <c r="F176">
        <v>106500</v>
      </c>
      <c r="G176" s="5">
        <f t="shared" si="2"/>
        <v>2.1627025601542296E-2</v>
      </c>
    </row>
    <row r="177" spans="1:7" x14ac:dyDescent="0.25">
      <c r="A177" s="1">
        <v>43719</v>
      </c>
      <c r="B177">
        <v>174.720001</v>
      </c>
      <c r="C177">
        <v>182.050003</v>
      </c>
      <c r="D177">
        <v>172.94000199999999</v>
      </c>
      <c r="E177">
        <v>181.929993</v>
      </c>
      <c r="F177">
        <v>181100</v>
      </c>
      <c r="G177" s="5">
        <f t="shared" si="2"/>
        <v>4.3715191827378645E-2</v>
      </c>
    </row>
    <row r="178" spans="1:7" x14ac:dyDescent="0.25">
      <c r="A178" s="1">
        <v>43720</v>
      </c>
      <c r="B178">
        <v>183.199997</v>
      </c>
      <c r="C178">
        <v>184.71000699999999</v>
      </c>
      <c r="D178">
        <v>179.470001</v>
      </c>
      <c r="E178">
        <v>180.83000200000001</v>
      </c>
      <c r="F178">
        <v>226700</v>
      </c>
      <c r="G178" s="5">
        <f t="shared" si="2"/>
        <v>-6.0462322999154331E-3</v>
      </c>
    </row>
    <row r="179" spans="1:7" x14ac:dyDescent="0.25">
      <c r="A179" s="1">
        <v>43721</v>
      </c>
      <c r="B179">
        <v>181.75</v>
      </c>
      <c r="C179">
        <v>183.88999899999999</v>
      </c>
      <c r="D179">
        <v>180.35000600000001</v>
      </c>
      <c r="E179">
        <v>183.10000600000001</v>
      </c>
      <c r="F179">
        <v>153400</v>
      </c>
      <c r="G179" s="5">
        <f t="shared" si="2"/>
        <v>1.2553248768973636E-2</v>
      </c>
    </row>
    <row r="180" spans="1:7" x14ac:dyDescent="0.25">
      <c r="A180" s="1">
        <v>43724</v>
      </c>
      <c r="B180">
        <v>181.770004</v>
      </c>
      <c r="C180">
        <v>185</v>
      </c>
      <c r="D180">
        <v>181.38999899999999</v>
      </c>
      <c r="E180">
        <v>181.64999399999999</v>
      </c>
      <c r="F180">
        <v>142300</v>
      </c>
      <c r="G180" s="5">
        <f t="shared" si="2"/>
        <v>-7.9192351309918321E-3</v>
      </c>
    </row>
    <row r="181" spans="1:7" x14ac:dyDescent="0.25">
      <c r="A181" s="1">
        <v>43725</v>
      </c>
      <c r="B181">
        <v>180.96000699999999</v>
      </c>
      <c r="C181">
        <v>181.38000500000001</v>
      </c>
      <c r="D181">
        <v>177.070007</v>
      </c>
      <c r="E181">
        <v>178</v>
      </c>
      <c r="F181">
        <v>262400</v>
      </c>
      <c r="G181" s="5">
        <f t="shared" si="2"/>
        <v>-2.0093554200722917E-2</v>
      </c>
    </row>
    <row r="182" spans="1:7" x14ac:dyDescent="0.25">
      <c r="A182" s="1">
        <v>43726</v>
      </c>
      <c r="B182">
        <v>177.89999399999999</v>
      </c>
      <c r="C182">
        <v>179.009995</v>
      </c>
      <c r="D182">
        <v>175.050003</v>
      </c>
      <c r="E182">
        <v>177.83000200000001</v>
      </c>
      <c r="F182">
        <v>112400</v>
      </c>
      <c r="G182" s="5">
        <f t="shared" si="2"/>
        <v>-9.5504494382018287E-4</v>
      </c>
    </row>
    <row r="183" spans="1:7" x14ac:dyDescent="0.25">
      <c r="A183" s="1">
        <v>43727</v>
      </c>
      <c r="B183">
        <v>177.94000199999999</v>
      </c>
      <c r="C183">
        <v>178.86999499999999</v>
      </c>
      <c r="D183">
        <v>175.13000500000001</v>
      </c>
      <c r="E183">
        <v>176.05999800000001</v>
      </c>
      <c r="F183">
        <v>121400</v>
      </c>
      <c r="G183" s="5">
        <f t="shared" si="2"/>
        <v>-9.9533485918759657E-3</v>
      </c>
    </row>
    <row r="184" spans="1:7" x14ac:dyDescent="0.25">
      <c r="A184" s="1">
        <v>43728</v>
      </c>
      <c r="B184">
        <v>176.449997</v>
      </c>
      <c r="C184">
        <v>177.009995</v>
      </c>
      <c r="D184">
        <v>172.63999899999999</v>
      </c>
      <c r="E184">
        <v>173.11999499999999</v>
      </c>
      <c r="F184">
        <v>310400</v>
      </c>
      <c r="G184" s="5">
        <f t="shared" si="2"/>
        <v>-1.6698869893205487E-2</v>
      </c>
    </row>
    <row r="185" spans="1:7" x14ac:dyDescent="0.25">
      <c r="A185" s="1">
        <v>43731</v>
      </c>
      <c r="B185">
        <v>172.970001</v>
      </c>
      <c r="C185">
        <v>178.520004</v>
      </c>
      <c r="D185">
        <v>172.970001</v>
      </c>
      <c r="E185">
        <v>177.479996</v>
      </c>
      <c r="F185">
        <v>86100</v>
      </c>
      <c r="G185" s="5">
        <f t="shared" si="2"/>
        <v>2.518484938727044E-2</v>
      </c>
    </row>
    <row r="186" spans="1:7" x14ac:dyDescent="0.25">
      <c r="A186" s="1">
        <v>43732</v>
      </c>
      <c r="B186">
        <v>178.80999800000001</v>
      </c>
      <c r="C186">
        <v>179.96000699999999</v>
      </c>
      <c r="D186">
        <v>174.800003</v>
      </c>
      <c r="E186">
        <v>175.770004</v>
      </c>
      <c r="F186">
        <v>151100</v>
      </c>
      <c r="G186" s="5">
        <f t="shared" si="2"/>
        <v>-9.6348435797801099E-3</v>
      </c>
    </row>
    <row r="187" spans="1:7" x14ac:dyDescent="0.25">
      <c r="A187" s="1">
        <v>43733</v>
      </c>
      <c r="B187">
        <v>175.89999399999999</v>
      </c>
      <c r="C187">
        <v>180.85000600000001</v>
      </c>
      <c r="D187">
        <v>174.759995</v>
      </c>
      <c r="E187">
        <v>179.979996</v>
      </c>
      <c r="F187">
        <v>129400</v>
      </c>
      <c r="G187" s="5">
        <f t="shared" si="2"/>
        <v>2.3951709075457493E-2</v>
      </c>
    </row>
    <row r="188" spans="1:7" x14ac:dyDescent="0.25">
      <c r="A188" s="1">
        <v>43734</v>
      </c>
      <c r="B188">
        <v>179.60000600000001</v>
      </c>
      <c r="C188">
        <v>180.41000399999999</v>
      </c>
      <c r="D188">
        <v>175.55999800000001</v>
      </c>
      <c r="E188">
        <v>176.759995</v>
      </c>
      <c r="F188">
        <v>88800</v>
      </c>
      <c r="G188" s="5">
        <f t="shared" si="2"/>
        <v>-1.7890882717877137E-2</v>
      </c>
    </row>
    <row r="189" spans="1:7" x14ac:dyDescent="0.25">
      <c r="A189" s="1">
        <v>43735</v>
      </c>
      <c r="B189">
        <v>177.44000199999999</v>
      </c>
      <c r="C189">
        <v>177.91999799999999</v>
      </c>
      <c r="D189">
        <v>174.64999399999999</v>
      </c>
      <c r="E189">
        <v>177.470001</v>
      </c>
      <c r="F189">
        <v>99800</v>
      </c>
      <c r="G189" s="5">
        <f t="shared" si="2"/>
        <v>4.0167799280600384E-3</v>
      </c>
    </row>
    <row r="190" spans="1:7" x14ac:dyDescent="0.25">
      <c r="A190" s="1">
        <v>43738</v>
      </c>
      <c r="B190">
        <v>177.979996</v>
      </c>
      <c r="C190">
        <v>179.91000399999999</v>
      </c>
      <c r="D190">
        <v>177.220001</v>
      </c>
      <c r="E190">
        <v>177.30999800000001</v>
      </c>
      <c r="F190">
        <v>152600</v>
      </c>
      <c r="G190" s="5">
        <f t="shared" si="2"/>
        <v>-9.0157772636733702E-4</v>
      </c>
    </row>
    <row r="191" spans="1:7" x14ac:dyDescent="0.25">
      <c r="A191" s="1">
        <v>43739</v>
      </c>
      <c r="B191">
        <v>176.83000200000001</v>
      </c>
      <c r="C191">
        <v>180.33999600000001</v>
      </c>
      <c r="D191">
        <v>172.16000399999999</v>
      </c>
      <c r="E191">
        <v>172.679993</v>
      </c>
      <c r="F191">
        <v>115600</v>
      </c>
      <c r="G191" s="5">
        <f t="shared" si="2"/>
        <v>-2.6112486899920958E-2</v>
      </c>
    </row>
    <row r="192" spans="1:7" x14ac:dyDescent="0.25">
      <c r="A192" s="1">
        <v>43740</v>
      </c>
      <c r="B192">
        <v>170.979996</v>
      </c>
      <c r="C192">
        <v>172.35000600000001</v>
      </c>
      <c r="D192">
        <v>167.38000500000001</v>
      </c>
      <c r="E192">
        <v>171.729996</v>
      </c>
      <c r="F192">
        <v>108700</v>
      </c>
      <c r="G192" s="5">
        <f t="shared" si="2"/>
        <v>-5.501488525077692E-3</v>
      </c>
    </row>
    <row r="193" spans="1:7" x14ac:dyDescent="0.25">
      <c r="A193" s="1">
        <v>43741</v>
      </c>
      <c r="B193">
        <v>172.83999600000001</v>
      </c>
      <c r="C193">
        <v>175.720001</v>
      </c>
      <c r="D193">
        <v>171.41999799999999</v>
      </c>
      <c r="E193">
        <v>175.550003</v>
      </c>
      <c r="F193">
        <v>119600</v>
      </c>
      <c r="G193" s="5">
        <f t="shared" si="2"/>
        <v>2.2244261858598097E-2</v>
      </c>
    </row>
    <row r="194" spans="1:7" x14ac:dyDescent="0.25">
      <c r="A194" s="1">
        <v>43742</v>
      </c>
      <c r="B194">
        <v>176.479996</v>
      </c>
      <c r="C194">
        <v>179.64999399999999</v>
      </c>
      <c r="D194">
        <v>174.320007</v>
      </c>
      <c r="E194">
        <v>179.14999399999999</v>
      </c>
      <c r="F194">
        <v>97900</v>
      </c>
      <c r="G194" s="5">
        <f t="shared" si="2"/>
        <v>2.0506926451035086E-2</v>
      </c>
    </row>
    <row r="195" spans="1:7" x14ac:dyDescent="0.25">
      <c r="A195" s="1">
        <v>43745</v>
      </c>
      <c r="B195">
        <v>177.88999899999999</v>
      </c>
      <c r="C195">
        <v>180.479996</v>
      </c>
      <c r="D195">
        <v>177.009995</v>
      </c>
      <c r="E195">
        <v>178.220001</v>
      </c>
      <c r="F195">
        <v>89500</v>
      </c>
      <c r="G195" s="5">
        <f t="shared" si="2"/>
        <v>-5.1911416753940617E-3</v>
      </c>
    </row>
    <row r="196" spans="1:7" x14ac:dyDescent="0.25">
      <c r="A196" s="1">
        <v>43746</v>
      </c>
      <c r="B196">
        <v>176.75</v>
      </c>
      <c r="C196">
        <v>176.949997</v>
      </c>
      <c r="D196">
        <v>173.58000200000001</v>
      </c>
      <c r="E196">
        <v>173.990005</v>
      </c>
      <c r="F196">
        <v>73300</v>
      </c>
      <c r="G196" s="5">
        <f t="shared" ref="G196:G254" si="3">(E196-E195)/E195</f>
        <v>-2.3734687331754645E-2</v>
      </c>
    </row>
    <row r="197" spans="1:7" x14ac:dyDescent="0.25">
      <c r="A197" s="1">
        <v>43747</v>
      </c>
      <c r="B197">
        <v>175.91000399999999</v>
      </c>
      <c r="C197">
        <v>177.300003</v>
      </c>
      <c r="D197">
        <v>173.83000200000001</v>
      </c>
      <c r="E197">
        <v>174.800003</v>
      </c>
      <c r="F197">
        <v>77700</v>
      </c>
      <c r="G197" s="5">
        <f t="shared" si="3"/>
        <v>4.6554283391164186E-3</v>
      </c>
    </row>
    <row r="198" spans="1:7" x14ac:dyDescent="0.25">
      <c r="A198" s="1">
        <v>43748</v>
      </c>
      <c r="B198">
        <v>174.929993</v>
      </c>
      <c r="C198">
        <v>178.58000200000001</v>
      </c>
      <c r="D198">
        <v>174.86000100000001</v>
      </c>
      <c r="E198">
        <v>176.470001</v>
      </c>
      <c r="F198">
        <v>68500</v>
      </c>
      <c r="G198" s="5">
        <f t="shared" si="3"/>
        <v>9.5537641380932497E-3</v>
      </c>
    </row>
    <row r="199" spans="1:7" x14ac:dyDescent="0.25">
      <c r="A199" s="1">
        <v>43749</v>
      </c>
      <c r="B199">
        <v>178.38000500000001</v>
      </c>
      <c r="C199">
        <v>182.38000500000001</v>
      </c>
      <c r="D199">
        <v>178.38000500000001</v>
      </c>
      <c r="E199">
        <v>181.020004</v>
      </c>
      <c r="F199">
        <v>82700</v>
      </c>
      <c r="G199" s="5">
        <f t="shared" si="3"/>
        <v>2.5783436132014323E-2</v>
      </c>
    </row>
    <row r="200" spans="1:7" x14ac:dyDescent="0.25">
      <c r="A200" s="1">
        <v>43752</v>
      </c>
      <c r="B200">
        <v>180.60000600000001</v>
      </c>
      <c r="C200">
        <v>181.88999899999999</v>
      </c>
      <c r="D200">
        <v>179.470001</v>
      </c>
      <c r="E200">
        <v>181.83000200000001</v>
      </c>
      <c r="F200">
        <v>63400</v>
      </c>
      <c r="G200" s="5">
        <f t="shared" si="3"/>
        <v>4.4746325384017079E-3</v>
      </c>
    </row>
    <row r="201" spans="1:7" x14ac:dyDescent="0.25">
      <c r="A201" s="1">
        <v>43753</v>
      </c>
      <c r="B201">
        <v>182.66000399999999</v>
      </c>
      <c r="C201">
        <v>185.759995</v>
      </c>
      <c r="D201">
        <v>181.36000100000001</v>
      </c>
      <c r="E201">
        <v>185.270004</v>
      </c>
      <c r="F201">
        <v>112900</v>
      </c>
      <c r="G201" s="5">
        <f t="shared" si="3"/>
        <v>1.8918781071123745E-2</v>
      </c>
    </row>
    <row r="202" spans="1:7" x14ac:dyDescent="0.25">
      <c r="A202" s="1">
        <v>43754</v>
      </c>
      <c r="B202">
        <v>184.990005</v>
      </c>
      <c r="C202">
        <v>186.86999499999999</v>
      </c>
      <c r="D202">
        <v>184.05999800000001</v>
      </c>
      <c r="E202">
        <v>184.85000600000001</v>
      </c>
      <c r="F202">
        <v>147600</v>
      </c>
      <c r="G202" s="5">
        <f t="shared" si="3"/>
        <v>-2.2669508875273331E-3</v>
      </c>
    </row>
    <row r="203" spans="1:7" x14ac:dyDescent="0.25">
      <c r="A203" s="1">
        <v>43755</v>
      </c>
      <c r="B203">
        <v>186.070007</v>
      </c>
      <c r="C203">
        <v>187.85000600000001</v>
      </c>
      <c r="D203">
        <v>185.08999600000001</v>
      </c>
      <c r="E203">
        <v>187.529999</v>
      </c>
      <c r="F203">
        <v>95400</v>
      </c>
      <c r="G203" s="5">
        <f t="shared" si="3"/>
        <v>1.4498203478554369E-2</v>
      </c>
    </row>
    <row r="204" spans="1:7" x14ac:dyDescent="0.25">
      <c r="A204" s="1">
        <v>43756</v>
      </c>
      <c r="B204">
        <v>187.46000699999999</v>
      </c>
      <c r="C204">
        <v>188.41000399999999</v>
      </c>
      <c r="D204">
        <v>185.990005</v>
      </c>
      <c r="E204">
        <v>187.36000100000001</v>
      </c>
      <c r="F204">
        <v>92100</v>
      </c>
      <c r="G204" s="5">
        <f t="shared" si="3"/>
        <v>-9.0651096308059251E-4</v>
      </c>
    </row>
    <row r="205" spans="1:7" x14ac:dyDescent="0.25">
      <c r="A205" s="1">
        <v>43759</v>
      </c>
      <c r="B205">
        <v>188.86999499999999</v>
      </c>
      <c r="C205">
        <v>191.86999499999999</v>
      </c>
      <c r="D205">
        <v>187.66999799999999</v>
      </c>
      <c r="E205">
        <v>189.11999499999999</v>
      </c>
      <c r="F205">
        <v>102400</v>
      </c>
      <c r="G205" s="5">
        <f t="shared" si="3"/>
        <v>9.3936485408108936E-3</v>
      </c>
    </row>
    <row r="206" spans="1:7" x14ac:dyDescent="0.25">
      <c r="A206" s="1">
        <v>43760</v>
      </c>
      <c r="B206">
        <v>189.83000200000001</v>
      </c>
      <c r="C206">
        <v>190.41000399999999</v>
      </c>
      <c r="D206">
        <v>182.970001</v>
      </c>
      <c r="E206">
        <v>188.63000500000001</v>
      </c>
      <c r="F206">
        <v>86200</v>
      </c>
      <c r="G206" s="5">
        <f t="shared" si="3"/>
        <v>-2.59089473854934E-3</v>
      </c>
    </row>
    <row r="207" spans="1:7" x14ac:dyDescent="0.25">
      <c r="A207" s="1">
        <v>43761</v>
      </c>
      <c r="B207">
        <v>188.179993</v>
      </c>
      <c r="C207">
        <v>189.58000200000001</v>
      </c>
      <c r="D207">
        <v>185.58999600000001</v>
      </c>
      <c r="E207">
        <v>188.779999</v>
      </c>
      <c r="F207">
        <v>141600</v>
      </c>
      <c r="G207" s="5">
        <f t="shared" si="3"/>
        <v>7.9517571979066854E-4</v>
      </c>
    </row>
    <row r="208" spans="1:7" x14ac:dyDescent="0.25">
      <c r="A208" s="1">
        <v>43762</v>
      </c>
      <c r="B208">
        <v>190</v>
      </c>
      <c r="C208">
        <v>190.78999300000001</v>
      </c>
      <c r="D208">
        <v>185.529999</v>
      </c>
      <c r="E208">
        <v>185.96000699999999</v>
      </c>
      <c r="F208">
        <v>237000</v>
      </c>
      <c r="G208" s="5">
        <f t="shared" si="3"/>
        <v>-1.4937980797425544E-2</v>
      </c>
    </row>
    <row r="209" spans="1:7" x14ac:dyDescent="0.25">
      <c r="A209" s="1">
        <v>43763</v>
      </c>
      <c r="B209">
        <v>186.229996</v>
      </c>
      <c r="C209">
        <v>190.03999300000001</v>
      </c>
      <c r="D209">
        <v>185.33000200000001</v>
      </c>
      <c r="E209">
        <v>188.28999300000001</v>
      </c>
      <c r="F209">
        <v>160700</v>
      </c>
      <c r="G209" s="5">
        <f t="shared" si="3"/>
        <v>1.2529500496308433E-2</v>
      </c>
    </row>
    <row r="210" spans="1:7" x14ac:dyDescent="0.25">
      <c r="A210" s="1">
        <v>43766</v>
      </c>
      <c r="B210">
        <v>189.71000699999999</v>
      </c>
      <c r="C210">
        <v>191</v>
      </c>
      <c r="D210">
        <v>188.5</v>
      </c>
      <c r="E210">
        <v>188.970001</v>
      </c>
      <c r="F210">
        <v>234600</v>
      </c>
      <c r="G210" s="5">
        <f t="shared" si="3"/>
        <v>3.6114930441363742E-3</v>
      </c>
    </row>
    <row r="211" spans="1:7" x14ac:dyDescent="0.25">
      <c r="A211" s="1">
        <v>43767</v>
      </c>
      <c r="B211">
        <v>188.41000399999999</v>
      </c>
      <c r="C211">
        <v>189.5</v>
      </c>
      <c r="D211">
        <v>186.05999800000001</v>
      </c>
      <c r="E211">
        <v>189</v>
      </c>
      <c r="F211">
        <v>171500</v>
      </c>
      <c r="G211" s="5">
        <f t="shared" si="3"/>
        <v>1.5875006530800443E-4</v>
      </c>
    </row>
    <row r="212" spans="1:7" x14ac:dyDescent="0.25">
      <c r="A212" s="1">
        <v>43768</v>
      </c>
      <c r="B212">
        <v>171.41000399999999</v>
      </c>
      <c r="C212">
        <v>181.990005</v>
      </c>
      <c r="D212">
        <v>171.11000100000001</v>
      </c>
      <c r="E212">
        <v>174.270004</v>
      </c>
      <c r="F212">
        <v>386900</v>
      </c>
      <c r="G212" s="5">
        <f t="shared" si="3"/>
        <v>-7.7936486772486768E-2</v>
      </c>
    </row>
    <row r="213" spans="1:7" x14ac:dyDescent="0.25">
      <c r="A213" s="1">
        <v>43769</v>
      </c>
      <c r="B213">
        <v>171.78999300000001</v>
      </c>
      <c r="C213">
        <v>175.91000399999999</v>
      </c>
      <c r="D213">
        <v>171.550003</v>
      </c>
      <c r="E213">
        <v>175.570007</v>
      </c>
      <c r="F213">
        <v>241400</v>
      </c>
      <c r="G213" s="5">
        <f t="shared" si="3"/>
        <v>7.4597060317965211E-3</v>
      </c>
    </row>
    <row r="214" spans="1:7" x14ac:dyDescent="0.25">
      <c r="A214" s="1">
        <v>43770</v>
      </c>
      <c r="B214">
        <v>177.020004</v>
      </c>
      <c r="C214">
        <v>182.36000100000001</v>
      </c>
      <c r="D214">
        <v>175.800003</v>
      </c>
      <c r="E214">
        <v>181.070007</v>
      </c>
      <c r="F214">
        <v>193700</v>
      </c>
      <c r="G214" s="5">
        <f t="shared" si="3"/>
        <v>3.1326535175225004E-2</v>
      </c>
    </row>
    <row r="215" spans="1:7" x14ac:dyDescent="0.25">
      <c r="A215" s="1">
        <v>43773</v>
      </c>
      <c r="B215">
        <v>182.83000200000001</v>
      </c>
      <c r="C215">
        <v>185.53999300000001</v>
      </c>
      <c r="D215">
        <v>182</v>
      </c>
      <c r="E215">
        <v>184.770004</v>
      </c>
      <c r="F215">
        <v>224000</v>
      </c>
      <c r="G215" s="5">
        <f t="shared" si="3"/>
        <v>2.0434068906839971E-2</v>
      </c>
    </row>
    <row r="216" spans="1:7" x14ac:dyDescent="0.25">
      <c r="A216" s="1">
        <v>43774</v>
      </c>
      <c r="B216">
        <v>185.83000200000001</v>
      </c>
      <c r="C216">
        <v>187.770004</v>
      </c>
      <c r="D216">
        <v>184.88999899999999</v>
      </c>
      <c r="E216">
        <v>185.5</v>
      </c>
      <c r="F216">
        <v>137000</v>
      </c>
      <c r="G216" s="5">
        <f t="shared" si="3"/>
        <v>3.9508360891738672E-3</v>
      </c>
    </row>
    <row r="217" spans="1:7" x14ac:dyDescent="0.25">
      <c r="A217" s="1">
        <v>43775</v>
      </c>
      <c r="B217">
        <v>184.64999399999999</v>
      </c>
      <c r="C217">
        <v>184.979996</v>
      </c>
      <c r="D217">
        <v>181.55999800000001</v>
      </c>
      <c r="E217">
        <v>184.58999600000001</v>
      </c>
      <c r="F217">
        <v>109700</v>
      </c>
      <c r="G217" s="5">
        <f t="shared" si="3"/>
        <v>-4.9056819407007355E-3</v>
      </c>
    </row>
    <row r="218" spans="1:7" x14ac:dyDescent="0.25">
      <c r="A218" s="1">
        <v>43776</v>
      </c>
      <c r="B218">
        <v>185.61999499999999</v>
      </c>
      <c r="C218">
        <v>188.949997</v>
      </c>
      <c r="D218">
        <v>183.88999899999999</v>
      </c>
      <c r="E218">
        <v>184.58999600000001</v>
      </c>
      <c r="F218">
        <v>94600</v>
      </c>
      <c r="G218" s="5">
        <f t="shared" si="3"/>
        <v>0</v>
      </c>
    </row>
    <row r="219" spans="1:7" x14ac:dyDescent="0.25">
      <c r="A219" s="1">
        <v>43777</v>
      </c>
      <c r="B219">
        <v>184.19000199999999</v>
      </c>
      <c r="C219">
        <v>185.11000100000001</v>
      </c>
      <c r="D219">
        <v>182.479996</v>
      </c>
      <c r="E219">
        <v>183.80999800000001</v>
      </c>
      <c r="F219">
        <v>84700</v>
      </c>
      <c r="G219" s="5">
        <f t="shared" si="3"/>
        <v>-4.2255702741334162E-3</v>
      </c>
    </row>
    <row r="220" spans="1:7" x14ac:dyDescent="0.25">
      <c r="A220" s="1">
        <v>43780</v>
      </c>
      <c r="B220">
        <v>181.729996</v>
      </c>
      <c r="C220">
        <v>183.36000100000001</v>
      </c>
      <c r="D220">
        <v>181.259995</v>
      </c>
      <c r="E220">
        <v>182.16000399999999</v>
      </c>
      <c r="F220">
        <v>78900</v>
      </c>
      <c r="G220" s="5">
        <f t="shared" si="3"/>
        <v>-8.976628137496747E-3</v>
      </c>
    </row>
    <row r="221" spans="1:7" x14ac:dyDescent="0.25">
      <c r="A221" s="1">
        <v>43781</v>
      </c>
      <c r="B221">
        <v>181.820007</v>
      </c>
      <c r="C221">
        <v>182.80999800000001</v>
      </c>
      <c r="D221">
        <v>179.990005</v>
      </c>
      <c r="E221">
        <v>180.820007</v>
      </c>
      <c r="F221">
        <v>86600</v>
      </c>
      <c r="G221" s="5">
        <f t="shared" si="3"/>
        <v>-7.3561537690786539E-3</v>
      </c>
    </row>
    <row r="222" spans="1:7" x14ac:dyDescent="0.25">
      <c r="A222" s="1">
        <v>43782</v>
      </c>
      <c r="B222">
        <v>179.38000500000001</v>
      </c>
      <c r="C222">
        <v>180.33999600000001</v>
      </c>
      <c r="D222">
        <v>176.13999899999999</v>
      </c>
      <c r="E222">
        <v>176.89999399999999</v>
      </c>
      <c r="F222">
        <v>132000</v>
      </c>
      <c r="G222" s="5">
        <f t="shared" si="3"/>
        <v>-2.1679088863214187E-2</v>
      </c>
    </row>
    <row r="223" spans="1:7" x14ac:dyDescent="0.25">
      <c r="A223" s="1">
        <v>43783</v>
      </c>
      <c r="B223">
        <v>176.38999899999999</v>
      </c>
      <c r="C223">
        <v>176.96000699999999</v>
      </c>
      <c r="D223">
        <v>174.80999800000001</v>
      </c>
      <c r="E223">
        <v>176.08000200000001</v>
      </c>
      <c r="F223">
        <v>164400</v>
      </c>
      <c r="G223" s="5">
        <f t="shared" si="3"/>
        <v>-4.6353421583495641E-3</v>
      </c>
    </row>
    <row r="224" spans="1:7" x14ac:dyDescent="0.25">
      <c r="A224" s="1">
        <v>43784</v>
      </c>
      <c r="B224">
        <v>177.85000600000001</v>
      </c>
      <c r="C224">
        <v>178.520004</v>
      </c>
      <c r="D224">
        <v>175.779999</v>
      </c>
      <c r="E224">
        <v>178.38999899999999</v>
      </c>
      <c r="F224">
        <v>193700</v>
      </c>
      <c r="G224" s="5">
        <f t="shared" si="3"/>
        <v>1.3119019614731612E-2</v>
      </c>
    </row>
    <row r="225" spans="1:7" x14ac:dyDescent="0.25">
      <c r="A225" s="1">
        <v>43787</v>
      </c>
      <c r="B225">
        <v>177.759995</v>
      </c>
      <c r="C225">
        <v>178.88000500000001</v>
      </c>
      <c r="D225">
        <v>175.05999800000001</v>
      </c>
      <c r="E225">
        <v>178.800003</v>
      </c>
      <c r="F225">
        <v>187100</v>
      </c>
      <c r="G225" s="5">
        <f t="shared" si="3"/>
        <v>2.2983575441357278E-3</v>
      </c>
    </row>
    <row r="226" spans="1:7" x14ac:dyDescent="0.25">
      <c r="A226" s="1">
        <v>43788</v>
      </c>
      <c r="B226">
        <v>179.300003</v>
      </c>
      <c r="C226">
        <v>181.770004</v>
      </c>
      <c r="D226">
        <v>177.490005</v>
      </c>
      <c r="E226">
        <v>181.10000600000001</v>
      </c>
      <c r="F226">
        <v>127200</v>
      </c>
      <c r="G226" s="5">
        <f t="shared" si="3"/>
        <v>1.2863551238307326E-2</v>
      </c>
    </row>
    <row r="227" spans="1:7" x14ac:dyDescent="0.25">
      <c r="A227" s="1">
        <v>43789</v>
      </c>
      <c r="B227">
        <v>179.5</v>
      </c>
      <c r="C227">
        <v>181.85000600000001</v>
      </c>
      <c r="D227">
        <v>178.029999</v>
      </c>
      <c r="E227">
        <v>179.85000600000001</v>
      </c>
      <c r="F227">
        <v>191300</v>
      </c>
      <c r="G227" s="5">
        <f t="shared" si="3"/>
        <v>-6.902263713895183E-3</v>
      </c>
    </row>
    <row r="228" spans="1:7" x14ac:dyDescent="0.25">
      <c r="A228" s="1">
        <v>43790</v>
      </c>
      <c r="B228">
        <v>180.19000199999999</v>
      </c>
      <c r="C228">
        <v>180.58000200000001</v>
      </c>
      <c r="D228">
        <v>177.429993</v>
      </c>
      <c r="E228">
        <v>179.13999899999999</v>
      </c>
      <c r="F228">
        <v>187100</v>
      </c>
      <c r="G228" s="5">
        <f t="shared" si="3"/>
        <v>-3.9477730125848237E-3</v>
      </c>
    </row>
    <row r="229" spans="1:7" x14ac:dyDescent="0.25">
      <c r="A229" s="1">
        <v>43791</v>
      </c>
      <c r="B229">
        <v>180.25</v>
      </c>
      <c r="C229">
        <v>181.36999499999999</v>
      </c>
      <c r="D229">
        <v>178.61000100000001</v>
      </c>
      <c r="E229">
        <v>179.64999399999999</v>
      </c>
      <c r="F229">
        <v>73800</v>
      </c>
      <c r="G229" s="5">
        <f t="shared" si="3"/>
        <v>2.846907462581841E-3</v>
      </c>
    </row>
    <row r="230" spans="1:7" x14ac:dyDescent="0.25">
      <c r="A230" s="1">
        <v>43794</v>
      </c>
      <c r="B230">
        <v>179.75</v>
      </c>
      <c r="C230">
        <v>183.520004</v>
      </c>
      <c r="D230">
        <v>178.91000399999999</v>
      </c>
      <c r="E230">
        <v>183</v>
      </c>
      <c r="F230">
        <v>89900</v>
      </c>
      <c r="G230" s="5">
        <f t="shared" si="3"/>
        <v>1.8647403906954806E-2</v>
      </c>
    </row>
    <row r="231" spans="1:7" x14ac:dyDescent="0.25">
      <c r="A231" s="1">
        <v>43795</v>
      </c>
      <c r="B231">
        <v>182.88999899999999</v>
      </c>
      <c r="C231">
        <v>183.699997</v>
      </c>
      <c r="D231">
        <v>181.050003</v>
      </c>
      <c r="E231">
        <v>182.13000500000001</v>
      </c>
      <c r="F231">
        <v>75900</v>
      </c>
      <c r="G231" s="5">
        <f t="shared" si="3"/>
        <v>-4.7540710382513044E-3</v>
      </c>
    </row>
    <row r="232" spans="1:7" x14ac:dyDescent="0.25">
      <c r="A232" s="1">
        <v>43796</v>
      </c>
      <c r="B232">
        <v>182.740005</v>
      </c>
      <c r="C232">
        <v>184.550003</v>
      </c>
      <c r="D232">
        <v>181.19000199999999</v>
      </c>
      <c r="E232">
        <v>184.550003</v>
      </c>
      <c r="F232">
        <v>52400</v>
      </c>
      <c r="G232" s="5">
        <f t="shared" si="3"/>
        <v>1.3287201084741596E-2</v>
      </c>
    </row>
    <row r="233" spans="1:7" x14ac:dyDescent="0.25">
      <c r="A233" s="1">
        <v>43798</v>
      </c>
      <c r="B233">
        <v>184.279999</v>
      </c>
      <c r="C233">
        <v>184.279999</v>
      </c>
      <c r="D233">
        <v>180.820007</v>
      </c>
      <c r="E233">
        <v>181.41000399999999</v>
      </c>
      <c r="F233">
        <v>43400</v>
      </c>
      <c r="G233" s="5">
        <f t="shared" si="3"/>
        <v>-1.7014353557068311E-2</v>
      </c>
    </row>
    <row r="234" spans="1:7" x14ac:dyDescent="0.25">
      <c r="A234" s="1">
        <v>43801</v>
      </c>
      <c r="B234">
        <v>181.029999</v>
      </c>
      <c r="C234">
        <v>183.220001</v>
      </c>
      <c r="D234">
        <v>178.13999899999999</v>
      </c>
      <c r="E234">
        <v>178.429993</v>
      </c>
      <c r="F234">
        <v>92600</v>
      </c>
      <c r="G234" s="5">
        <f t="shared" si="3"/>
        <v>-1.6426938615799771E-2</v>
      </c>
    </row>
    <row r="235" spans="1:7" x14ac:dyDescent="0.25">
      <c r="A235" s="1">
        <v>43802</v>
      </c>
      <c r="B235">
        <v>176.88999899999999</v>
      </c>
      <c r="C235">
        <v>177.509995</v>
      </c>
      <c r="D235">
        <v>172.88000500000001</v>
      </c>
      <c r="E235">
        <v>177.16999799999999</v>
      </c>
      <c r="F235">
        <v>113200</v>
      </c>
      <c r="G235" s="5">
        <f t="shared" si="3"/>
        <v>-7.0615650363221368E-3</v>
      </c>
    </row>
    <row r="236" spans="1:7" x14ac:dyDescent="0.25">
      <c r="A236" s="1">
        <v>43803</v>
      </c>
      <c r="B236">
        <v>178.61000100000001</v>
      </c>
      <c r="C236">
        <v>183.279999</v>
      </c>
      <c r="D236">
        <v>178.5</v>
      </c>
      <c r="E236">
        <v>181.199997</v>
      </c>
      <c r="F236">
        <v>106500</v>
      </c>
      <c r="G236" s="5">
        <f t="shared" si="3"/>
        <v>2.2746509259428924E-2</v>
      </c>
    </row>
    <row r="237" spans="1:7" x14ac:dyDescent="0.25">
      <c r="A237" s="1">
        <v>43804</v>
      </c>
      <c r="B237">
        <v>181.479996</v>
      </c>
      <c r="C237">
        <v>183.66999799999999</v>
      </c>
      <c r="D237">
        <v>181.220001</v>
      </c>
      <c r="E237">
        <v>183.509995</v>
      </c>
      <c r="F237">
        <v>127000</v>
      </c>
      <c r="G237" s="5">
        <f t="shared" si="3"/>
        <v>1.2748333544398499E-2</v>
      </c>
    </row>
    <row r="238" spans="1:7" x14ac:dyDescent="0.25">
      <c r="A238" s="1">
        <v>43805</v>
      </c>
      <c r="B238">
        <v>184.96000699999999</v>
      </c>
      <c r="C238">
        <v>186.509995</v>
      </c>
      <c r="D238">
        <v>184.529999</v>
      </c>
      <c r="E238">
        <v>184.550003</v>
      </c>
      <c r="F238">
        <v>121100</v>
      </c>
      <c r="G238" s="5">
        <f t="shared" si="3"/>
        <v>5.6673098378101977E-3</v>
      </c>
    </row>
    <row r="239" spans="1:7" x14ac:dyDescent="0.25">
      <c r="A239" s="1">
        <v>43808</v>
      </c>
      <c r="B239">
        <v>184.570007</v>
      </c>
      <c r="C239">
        <v>184.89999399999999</v>
      </c>
      <c r="D239">
        <v>182.729996</v>
      </c>
      <c r="E239">
        <v>182.949997</v>
      </c>
      <c r="F239">
        <v>71600</v>
      </c>
      <c r="G239" s="5">
        <f t="shared" si="3"/>
        <v>-8.6697695691720332E-3</v>
      </c>
    </row>
    <row r="240" spans="1:7" x14ac:dyDescent="0.25">
      <c r="A240" s="1">
        <v>43809</v>
      </c>
      <c r="B240">
        <v>182.740005</v>
      </c>
      <c r="C240">
        <v>184.86000100000001</v>
      </c>
      <c r="D240">
        <v>182.03999300000001</v>
      </c>
      <c r="E240">
        <v>184.33000200000001</v>
      </c>
      <c r="F240">
        <v>52800</v>
      </c>
      <c r="G240" s="5">
        <f t="shared" si="3"/>
        <v>7.5430720012529505E-3</v>
      </c>
    </row>
    <row r="241" spans="1:7" x14ac:dyDescent="0.25">
      <c r="A241" s="1">
        <v>43810</v>
      </c>
      <c r="B241">
        <v>185.38999899999999</v>
      </c>
      <c r="C241">
        <v>186.970001</v>
      </c>
      <c r="D241">
        <v>184.509995</v>
      </c>
      <c r="E241">
        <v>186.13000500000001</v>
      </c>
      <c r="F241">
        <v>71900</v>
      </c>
      <c r="G241" s="5">
        <f t="shared" si="3"/>
        <v>9.7651113788845053E-3</v>
      </c>
    </row>
    <row r="242" spans="1:7" x14ac:dyDescent="0.25">
      <c r="A242" s="1">
        <v>43811</v>
      </c>
      <c r="B242">
        <v>185.75</v>
      </c>
      <c r="C242">
        <v>189.63999899999999</v>
      </c>
      <c r="D242">
        <v>185.25</v>
      </c>
      <c r="E242">
        <v>188.479996</v>
      </c>
      <c r="F242">
        <v>69100</v>
      </c>
      <c r="G242" s="5">
        <f t="shared" si="3"/>
        <v>1.262553557659867E-2</v>
      </c>
    </row>
    <row r="243" spans="1:7" x14ac:dyDescent="0.25">
      <c r="A243" s="1">
        <v>43812</v>
      </c>
      <c r="B243">
        <v>188.08000200000001</v>
      </c>
      <c r="C243">
        <v>190.83999600000001</v>
      </c>
      <c r="D243">
        <v>186.91999799999999</v>
      </c>
      <c r="E243">
        <v>188.41000399999999</v>
      </c>
      <c r="F243">
        <v>94700</v>
      </c>
      <c r="G243" s="5">
        <f t="shared" si="3"/>
        <v>-3.713497532120776E-4</v>
      </c>
    </row>
    <row r="244" spans="1:7" x14ac:dyDescent="0.25">
      <c r="A244" s="1">
        <v>43815</v>
      </c>
      <c r="B244">
        <v>189.53999300000001</v>
      </c>
      <c r="C244">
        <v>191.979996</v>
      </c>
      <c r="D244">
        <v>188.91000399999999</v>
      </c>
      <c r="E244">
        <v>189.55999800000001</v>
      </c>
      <c r="F244">
        <v>114000</v>
      </c>
      <c r="G244" s="5">
        <f t="shared" si="3"/>
        <v>6.1036780191354428E-3</v>
      </c>
    </row>
    <row r="245" spans="1:7" x14ac:dyDescent="0.25">
      <c r="A245" s="1">
        <v>43816</v>
      </c>
      <c r="B245">
        <v>189.259995</v>
      </c>
      <c r="C245">
        <v>191.55999800000001</v>
      </c>
      <c r="D245">
        <v>189.240005</v>
      </c>
      <c r="E245">
        <v>190.13999899999999</v>
      </c>
      <c r="F245">
        <v>107800</v>
      </c>
      <c r="G245" s="5">
        <f t="shared" si="3"/>
        <v>3.0597225475808539E-3</v>
      </c>
    </row>
    <row r="246" spans="1:7" x14ac:dyDescent="0.25">
      <c r="A246" s="1">
        <v>43817</v>
      </c>
      <c r="B246">
        <v>189.46000699999999</v>
      </c>
      <c r="C246">
        <v>190.88000500000001</v>
      </c>
      <c r="D246">
        <v>189.08999600000001</v>
      </c>
      <c r="E246">
        <v>189.949997</v>
      </c>
      <c r="F246">
        <v>162200</v>
      </c>
      <c r="G246" s="5">
        <f t="shared" si="3"/>
        <v>-9.9927422425195606E-4</v>
      </c>
    </row>
    <row r="247" spans="1:7" x14ac:dyDescent="0.25">
      <c r="A247" s="1">
        <v>43818</v>
      </c>
      <c r="B247">
        <v>190.300003</v>
      </c>
      <c r="C247">
        <v>192.41999799999999</v>
      </c>
      <c r="D247">
        <v>188.89999399999999</v>
      </c>
      <c r="E247">
        <v>191.85000600000001</v>
      </c>
      <c r="F247">
        <v>118400</v>
      </c>
      <c r="G247" s="5">
        <f t="shared" si="3"/>
        <v>1.0002679810518826E-2</v>
      </c>
    </row>
    <row r="248" spans="1:7" x14ac:dyDescent="0.25">
      <c r="A248" s="1">
        <v>43819</v>
      </c>
      <c r="B248">
        <v>192.259995</v>
      </c>
      <c r="C248">
        <v>193.050003</v>
      </c>
      <c r="D248">
        <v>189.679993</v>
      </c>
      <c r="E248">
        <v>190.53999300000001</v>
      </c>
      <c r="F248">
        <v>298800</v>
      </c>
      <c r="G248" s="5">
        <f t="shared" si="3"/>
        <v>-6.8283187856663288E-3</v>
      </c>
    </row>
    <row r="249" spans="1:7" x14ac:dyDescent="0.25">
      <c r="A249" s="1">
        <v>43822</v>
      </c>
      <c r="B249">
        <v>191.33000200000001</v>
      </c>
      <c r="C249">
        <v>191.33000200000001</v>
      </c>
      <c r="D249">
        <v>188.69000199999999</v>
      </c>
      <c r="E249">
        <v>190.13000500000001</v>
      </c>
      <c r="F249">
        <v>101900</v>
      </c>
      <c r="G249" s="5">
        <f t="shared" si="3"/>
        <v>-2.1517162541304304E-3</v>
      </c>
    </row>
    <row r="250" spans="1:7" x14ac:dyDescent="0.25">
      <c r="A250" s="1">
        <v>43823</v>
      </c>
      <c r="B250">
        <v>190.13000500000001</v>
      </c>
      <c r="C250">
        <v>191.39999399999999</v>
      </c>
      <c r="D250">
        <v>189.60000600000001</v>
      </c>
      <c r="E250">
        <v>190.520004</v>
      </c>
      <c r="F250">
        <v>35100</v>
      </c>
      <c r="G250" s="5">
        <f t="shared" si="3"/>
        <v>2.0512227935826797E-3</v>
      </c>
    </row>
    <row r="251" spans="1:7" x14ac:dyDescent="0.25">
      <c r="A251" s="1">
        <v>43825</v>
      </c>
      <c r="B251">
        <v>191.58999600000001</v>
      </c>
      <c r="C251">
        <v>192.25</v>
      </c>
      <c r="D251">
        <v>190.33999600000001</v>
      </c>
      <c r="E251">
        <v>191.75</v>
      </c>
      <c r="F251">
        <v>40400</v>
      </c>
      <c r="G251" s="5">
        <f t="shared" si="3"/>
        <v>6.4559939858073899E-3</v>
      </c>
    </row>
    <row r="252" spans="1:7" x14ac:dyDescent="0.25">
      <c r="A252" s="1">
        <v>43826</v>
      </c>
      <c r="B252">
        <v>192.070007</v>
      </c>
      <c r="C252">
        <v>193.300003</v>
      </c>
      <c r="D252">
        <v>190.470001</v>
      </c>
      <c r="E252">
        <v>192.020004</v>
      </c>
      <c r="F252">
        <v>56100</v>
      </c>
      <c r="G252" s="5">
        <f t="shared" si="3"/>
        <v>1.4081043024771844E-3</v>
      </c>
    </row>
    <row r="253" spans="1:7" x14ac:dyDescent="0.25">
      <c r="A253" s="1">
        <v>43829</v>
      </c>
      <c r="B253">
        <v>191.820007</v>
      </c>
      <c r="C253">
        <v>193.429993</v>
      </c>
      <c r="D253">
        <v>190.61999499999999</v>
      </c>
      <c r="E253">
        <v>192.009995</v>
      </c>
      <c r="F253">
        <v>53600</v>
      </c>
      <c r="G253" s="5">
        <f t="shared" si="3"/>
        <v>-5.2124777583051209E-5</v>
      </c>
    </row>
    <row r="254" spans="1:7" x14ac:dyDescent="0.25">
      <c r="A254" s="1">
        <v>43830</v>
      </c>
      <c r="B254">
        <v>191.699997</v>
      </c>
      <c r="C254">
        <v>192.949997</v>
      </c>
      <c r="D254">
        <v>190.80999800000001</v>
      </c>
      <c r="E254">
        <v>191.300003</v>
      </c>
      <c r="F254">
        <v>99400</v>
      </c>
      <c r="G254" s="5">
        <f t="shared" si="3"/>
        <v>-3.6976825086631544E-3</v>
      </c>
    </row>
  </sheetData>
  <conditionalFormatting sqref="G1:G1048576">
    <cfRule type="top10" dxfId="4" priority="1" bottom="1" rank="5"/>
    <cfRule type="top10" dxfId="3" priority="2" rank="5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opLeftCell="A230" workbookViewId="0">
      <selection activeCell="E2" sqref="E2:E254"/>
    </sheetView>
  </sheetViews>
  <sheetFormatPr defaultRowHeight="15" x14ac:dyDescent="0.25"/>
  <cols>
    <col min="1" max="1" width="11.140625" customWidth="1"/>
    <col min="7" max="7" width="14.42578125" style="6" customWidth="1"/>
    <col min="8" max="8" width="11.42578125" customWidth="1"/>
    <col min="9" max="9" width="11.140625" customWidth="1"/>
  </cols>
  <sheetData>
    <row r="1" spans="1:9" ht="4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0" t="s">
        <v>6</v>
      </c>
      <c r="H1" s="7" t="s">
        <v>8</v>
      </c>
      <c r="I1" s="7" t="s">
        <v>9</v>
      </c>
    </row>
    <row r="2" spans="1:9" x14ac:dyDescent="0.25">
      <c r="A2" s="1">
        <v>43465</v>
      </c>
      <c r="B2">
        <v>174.46000699999999</v>
      </c>
      <c r="C2">
        <v>177.220001</v>
      </c>
      <c r="D2">
        <v>171.21000699999999</v>
      </c>
      <c r="E2">
        <v>176.86000100000001</v>
      </c>
      <c r="F2">
        <v>108500</v>
      </c>
      <c r="G2" s="6" t="s">
        <v>7</v>
      </c>
      <c r="H2" s="5">
        <f>LARGE(G2:G254,1)</f>
        <v>0.15489133738247521</v>
      </c>
      <c r="I2" s="5">
        <f>SMALL($G$2:$G$254,1)</f>
        <v>-9.0206985273722895E-2</v>
      </c>
    </row>
    <row r="3" spans="1:9" x14ac:dyDescent="0.25">
      <c r="A3" s="1">
        <v>43467</v>
      </c>
      <c r="B3">
        <v>176.220001</v>
      </c>
      <c r="C3">
        <v>176.320007</v>
      </c>
      <c r="D3">
        <v>170.69000199999999</v>
      </c>
      <c r="E3">
        <v>172.61999499999999</v>
      </c>
      <c r="F3">
        <v>172700</v>
      </c>
      <c r="G3" s="5">
        <f>(E3-E2)/E2</f>
        <v>-2.3973798349124865E-2</v>
      </c>
      <c r="H3" s="5">
        <f>LARGE(G2:G255,2)</f>
        <v>3.7465130402761983E-2</v>
      </c>
      <c r="I3" s="5">
        <f>SMALL($G$2:$G$254,2)</f>
        <v>-5.8739288339922986E-2</v>
      </c>
    </row>
    <row r="4" spans="1:9" x14ac:dyDescent="0.25">
      <c r="A4" s="1">
        <v>43468</v>
      </c>
      <c r="B4">
        <v>172.35000600000001</v>
      </c>
      <c r="C4">
        <v>173.91999799999999</v>
      </c>
      <c r="D4">
        <v>169.33000200000001</v>
      </c>
      <c r="E4">
        <v>171.66000399999999</v>
      </c>
      <c r="F4">
        <v>202900</v>
      </c>
      <c r="G4" s="5">
        <f t="shared" ref="G4:G67" si="0">(E4-E3)/E3</f>
        <v>-5.5612966504836377E-3</v>
      </c>
      <c r="H4" s="5">
        <f>LARGE(G3:G256,3)</f>
        <v>2.9112081513828238E-2</v>
      </c>
      <c r="I4" s="5">
        <f>SMALL($G$2:$G$254,3)</f>
        <v>-3.5356080495355977E-2</v>
      </c>
    </row>
    <row r="5" spans="1:9" x14ac:dyDescent="0.25">
      <c r="A5" s="1">
        <v>43469</v>
      </c>
      <c r="B5">
        <v>172.300003</v>
      </c>
      <c r="C5">
        <v>173.25</v>
      </c>
      <c r="D5">
        <v>169.69000199999999</v>
      </c>
      <c r="E5">
        <v>171.91000399999999</v>
      </c>
      <c r="F5">
        <v>250800</v>
      </c>
      <c r="G5" s="5">
        <f t="shared" si="0"/>
        <v>1.4563672036265363E-3</v>
      </c>
      <c r="H5" s="5">
        <f>LARGE(G2:G257,4)</f>
        <v>2.8169072243964328E-2</v>
      </c>
      <c r="I5" s="5">
        <f>SMALL($G$2:$G$254,4)</f>
        <v>-3.2759421525343266E-2</v>
      </c>
    </row>
    <row r="6" spans="1:9" x14ac:dyDescent="0.25">
      <c r="A6" s="1">
        <v>43472</v>
      </c>
      <c r="B6">
        <v>171.220001</v>
      </c>
      <c r="C6">
        <v>174.25</v>
      </c>
      <c r="D6">
        <v>170.30999800000001</v>
      </c>
      <c r="E6">
        <v>172.16000399999999</v>
      </c>
      <c r="F6">
        <v>167900</v>
      </c>
      <c r="G6" s="5">
        <f t="shared" si="0"/>
        <v>1.454249282665365E-3</v>
      </c>
      <c r="H6" s="5">
        <f>LARGE(G2:G258,5)</f>
        <v>2.5756406724838525E-2</v>
      </c>
      <c r="I6" s="5">
        <f>SMALL($G$2:$G$254,5)</f>
        <v>-3.2578803921373779E-2</v>
      </c>
    </row>
    <row r="7" spans="1:9" x14ac:dyDescent="0.25">
      <c r="A7" s="1">
        <v>43473</v>
      </c>
      <c r="B7">
        <v>172.71000699999999</v>
      </c>
      <c r="C7">
        <v>179.199997</v>
      </c>
      <c r="D7">
        <v>171.199997</v>
      </c>
      <c r="E7">
        <v>178.61000100000001</v>
      </c>
      <c r="F7">
        <v>227000</v>
      </c>
      <c r="G7" s="5">
        <f t="shared" si="0"/>
        <v>3.7465130402761983E-2</v>
      </c>
    </row>
    <row r="8" spans="1:9" x14ac:dyDescent="0.25">
      <c r="A8" s="1">
        <v>43474</v>
      </c>
      <c r="B8">
        <v>178.60000600000001</v>
      </c>
      <c r="C8">
        <v>180.11000100000001</v>
      </c>
      <c r="D8">
        <v>173.179993</v>
      </c>
      <c r="E8">
        <v>174.979996</v>
      </c>
      <c r="F8">
        <v>239500</v>
      </c>
      <c r="G8" s="5">
        <f t="shared" si="0"/>
        <v>-2.0323637980383925E-2</v>
      </c>
    </row>
    <row r="9" spans="1:9" x14ac:dyDescent="0.25">
      <c r="A9" s="1">
        <v>43475</v>
      </c>
      <c r="B9">
        <v>175.429993</v>
      </c>
      <c r="C9">
        <v>175.990005</v>
      </c>
      <c r="D9">
        <v>172.490005</v>
      </c>
      <c r="E9">
        <v>174.38000500000001</v>
      </c>
      <c r="F9">
        <v>103200</v>
      </c>
      <c r="G9" s="5">
        <f t="shared" si="0"/>
        <v>-3.428911954026954E-3</v>
      </c>
    </row>
    <row r="10" spans="1:9" x14ac:dyDescent="0.25">
      <c r="A10" s="1">
        <v>43476</v>
      </c>
      <c r="B10">
        <v>175.41999799999999</v>
      </c>
      <c r="C10">
        <v>175.41999799999999</v>
      </c>
      <c r="D10">
        <v>171.75</v>
      </c>
      <c r="E10">
        <v>172.46000699999999</v>
      </c>
      <c r="F10">
        <v>128200</v>
      </c>
      <c r="G10" s="5">
        <f t="shared" si="0"/>
        <v>-1.1010425191810384E-2</v>
      </c>
    </row>
    <row r="11" spans="1:9" x14ac:dyDescent="0.25">
      <c r="A11" s="1">
        <v>43479</v>
      </c>
      <c r="B11">
        <v>172.220001</v>
      </c>
      <c r="C11">
        <v>173.720001</v>
      </c>
      <c r="D11">
        <v>171.300003</v>
      </c>
      <c r="E11">
        <v>171.75</v>
      </c>
      <c r="F11">
        <v>178300</v>
      </c>
      <c r="G11" s="5">
        <f t="shared" si="0"/>
        <v>-4.1169370937111831E-3</v>
      </c>
    </row>
    <row r="12" spans="1:9" x14ac:dyDescent="0.25">
      <c r="A12" s="1">
        <v>43480</v>
      </c>
      <c r="B12">
        <v>172.490005</v>
      </c>
      <c r="C12">
        <v>176.929993</v>
      </c>
      <c r="D12">
        <v>170.529999</v>
      </c>
      <c r="E12">
        <v>176.75</v>
      </c>
      <c r="F12">
        <v>110300</v>
      </c>
      <c r="G12" s="5">
        <f t="shared" si="0"/>
        <v>2.9112081513828238E-2</v>
      </c>
    </row>
    <row r="13" spans="1:9" x14ac:dyDescent="0.25">
      <c r="A13" s="1">
        <v>43481</v>
      </c>
      <c r="B13">
        <v>176.83999600000001</v>
      </c>
      <c r="C13">
        <v>178.25</v>
      </c>
      <c r="D13">
        <v>174.199997</v>
      </c>
      <c r="E13">
        <v>175.770004</v>
      </c>
      <c r="F13">
        <v>124200</v>
      </c>
      <c r="G13" s="5">
        <f t="shared" si="0"/>
        <v>-5.5445318246110315E-3</v>
      </c>
    </row>
    <row r="14" spans="1:9" x14ac:dyDescent="0.25">
      <c r="A14" s="1">
        <v>43482</v>
      </c>
      <c r="B14">
        <v>176.009995</v>
      </c>
      <c r="C14">
        <v>177.36999499999999</v>
      </c>
      <c r="D14">
        <v>174.55999800000001</v>
      </c>
      <c r="E14">
        <v>175.86999499999999</v>
      </c>
      <c r="F14">
        <v>112000</v>
      </c>
      <c r="G14" s="5">
        <f t="shared" si="0"/>
        <v>5.6887408388514701E-4</v>
      </c>
    </row>
    <row r="15" spans="1:9" x14ac:dyDescent="0.25">
      <c r="A15" s="1">
        <v>43483</v>
      </c>
      <c r="B15">
        <v>175.729996</v>
      </c>
      <c r="C15">
        <v>176.94000199999999</v>
      </c>
      <c r="D15">
        <v>172.240005</v>
      </c>
      <c r="E15">
        <v>172.759995</v>
      </c>
      <c r="F15">
        <v>107100</v>
      </c>
      <c r="G15" s="5">
        <f t="shared" si="0"/>
        <v>-1.7683516736325518E-2</v>
      </c>
    </row>
    <row r="16" spans="1:9" x14ac:dyDescent="0.25">
      <c r="A16" s="1">
        <v>43487</v>
      </c>
      <c r="B16">
        <v>173.11999499999999</v>
      </c>
      <c r="C16">
        <v>173.320007</v>
      </c>
      <c r="D16">
        <v>169.10000600000001</v>
      </c>
      <c r="E16">
        <v>170.050003</v>
      </c>
      <c r="F16">
        <v>143100</v>
      </c>
      <c r="G16" s="5">
        <f t="shared" si="0"/>
        <v>-1.568645565195808E-2</v>
      </c>
    </row>
    <row r="17" spans="1:7" x14ac:dyDescent="0.25">
      <c r="A17" s="1">
        <v>43488</v>
      </c>
      <c r="B17">
        <v>169.61000100000001</v>
      </c>
      <c r="C17">
        <v>171.35000600000001</v>
      </c>
      <c r="D17">
        <v>167.029999</v>
      </c>
      <c r="E17">
        <v>168.279999</v>
      </c>
      <c r="F17">
        <v>179100</v>
      </c>
      <c r="G17" s="5">
        <f t="shared" si="0"/>
        <v>-1.0408726661416172E-2</v>
      </c>
    </row>
    <row r="18" spans="1:7" x14ac:dyDescent="0.25">
      <c r="A18" s="1">
        <v>43489</v>
      </c>
      <c r="B18">
        <v>167.91999799999999</v>
      </c>
      <c r="C18">
        <v>168.220001</v>
      </c>
      <c r="D18">
        <v>164.91000399999999</v>
      </c>
      <c r="E18">
        <v>167.279999</v>
      </c>
      <c r="F18">
        <v>292700</v>
      </c>
      <c r="G18" s="5">
        <f t="shared" si="0"/>
        <v>-5.9424768596534156E-3</v>
      </c>
    </row>
    <row r="19" spans="1:7" x14ac:dyDescent="0.25">
      <c r="A19" s="1">
        <v>43490</v>
      </c>
      <c r="B19">
        <v>167.63999899999999</v>
      </c>
      <c r="C19">
        <v>167.63999899999999</v>
      </c>
      <c r="D19">
        <v>161.550003</v>
      </c>
      <c r="E19">
        <v>161.800003</v>
      </c>
      <c r="F19">
        <v>168300</v>
      </c>
      <c r="G19" s="5">
        <f t="shared" si="0"/>
        <v>-3.2759421525343266E-2</v>
      </c>
    </row>
    <row r="20" spans="1:7" x14ac:dyDescent="0.25">
      <c r="A20" s="1">
        <v>43493</v>
      </c>
      <c r="B20">
        <v>161.25</v>
      </c>
      <c r="C20">
        <v>164.39999399999999</v>
      </c>
      <c r="D20">
        <v>158.86000100000001</v>
      </c>
      <c r="E20">
        <v>159.08999600000001</v>
      </c>
      <c r="F20">
        <v>226500</v>
      </c>
      <c r="G20" s="5">
        <f t="shared" si="0"/>
        <v>-1.6749115882278384E-2</v>
      </c>
    </row>
    <row r="21" spans="1:7" x14ac:dyDescent="0.25">
      <c r="A21" s="1">
        <v>43494</v>
      </c>
      <c r="B21">
        <v>158.66999799999999</v>
      </c>
      <c r="C21">
        <v>159.199997</v>
      </c>
      <c r="D21">
        <v>156.179993</v>
      </c>
      <c r="E21">
        <v>157.30999800000001</v>
      </c>
      <c r="F21">
        <v>114500</v>
      </c>
      <c r="G21" s="5">
        <f t="shared" si="0"/>
        <v>-1.1188623073445838E-2</v>
      </c>
    </row>
    <row r="22" spans="1:7" x14ac:dyDescent="0.25">
      <c r="A22" s="1">
        <v>43495</v>
      </c>
      <c r="B22">
        <v>156.63999899999999</v>
      </c>
      <c r="C22">
        <v>158.63000500000001</v>
      </c>
      <c r="D22">
        <v>155.759995</v>
      </c>
      <c r="E22">
        <v>156.33000200000001</v>
      </c>
      <c r="F22">
        <v>129000</v>
      </c>
      <c r="G22" s="5">
        <f t="shared" si="0"/>
        <v>-6.2297121127673008E-3</v>
      </c>
    </row>
    <row r="23" spans="1:7" x14ac:dyDescent="0.25">
      <c r="A23" s="1">
        <v>43496</v>
      </c>
      <c r="B23">
        <v>158.220001</v>
      </c>
      <c r="C23">
        <v>161.14999399999999</v>
      </c>
      <c r="D23">
        <v>155.449997</v>
      </c>
      <c r="E23">
        <v>159.070007</v>
      </c>
      <c r="F23">
        <v>563200</v>
      </c>
      <c r="G23" s="5">
        <f t="shared" si="0"/>
        <v>1.7527057921997571E-2</v>
      </c>
    </row>
    <row r="24" spans="1:7" x14ac:dyDescent="0.25">
      <c r="A24" s="1">
        <v>43497</v>
      </c>
      <c r="B24">
        <v>158.979996</v>
      </c>
      <c r="C24">
        <v>165.11000100000001</v>
      </c>
      <c r="D24">
        <v>156.41000399999999</v>
      </c>
      <c r="E24">
        <v>156.800003</v>
      </c>
      <c r="F24">
        <v>318900</v>
      </c>
      <c r="G24" s="5">
        <f t="shared" si="0"/>
        <v>-1.4270471491209528E-2</v>
      </c>
    </row>
    <row r="25" spans="1:7" x14ac:dyDescent="0.25">
      <c r="A25" s="1">
        <v>43500</v>
      </c>
      <c r="B25">
        <v>157.229996</v>
      </c>
      <c r="C25">
        <v>158</v>
      </c>
      <c r="D25">
        <v>154.96000699999999</v>
      </c>
      <c r="E25">
        <v>155.64999399999999</v>
      </c>
      <c r="F25">
        <v>204100</v>
      </c>
      <c r="G25" s="5">
        <f t="shared" si="0"/>
        <v>-7.3342409311051571E-3</v>
      </c>
    </row>
    <row r="26" spans="1:7" x14ac:dyDescent="0.25">
      <c r="A26" s="1">
        <v>43501</v>
      </c>
      <c r="B26">
        <v>155.929993</v>
      </c>
      <c r="C26">
        <v>157.80999800000001</v>
      </c>
      <c r="D26">
        <v>155.029999</v>
      </c>
      <c r="E26">
        <v>156.520004</v>
      </c>
      <c r="F26">
        <v>137700</v>
      </c>
      <c r="G26" s="5">
        <f t="shared" si="0"/>
        <v>5.5895280021662436E-3</v>
      </c>
    </row>
    <row r="27" spans="1:7" x14ac:dyDescent="0.25">
      <c r="A27" s="1">
        <v>43502</v>
      </c>
      <c r="B27">
        <v>156.259995</v>
      </c>
      <c r="C27">
        <v>158.029999</v>
      </c>
      <c r="D27">
        <v>155.91000399999999</v>
      </c>
      <c r="E27">
        <v>157.25</v>
      </c>
      <c r="F27">
        <v>109200</v>
      </c>
      <c r="G27" s="5">
        <f t="shared" si="0"/>
        <v>4.6639150354225644E-3</v>
      </c>
    </row>
    <row r="28" spans="1:7" x14ac:dyDescent="0.25">
      <c r="A28" s="1">
        <v>43503</v>
      </c>
      <c r="B28">
        <v>157.16999799999999</v>
      </c>
      <c r="C28">
        <v>160.08000200000001</v>
      </c>
      <c r="D28">
        <v>155.53999300000001</v>
      </c>
      <c r="E28">
        <v>159.83000200000001</v>
      </c>
      <c r="F28">
        <v>164800</v>
      </c>
      <c r="G28" s="5">
        <f t="shared" si="0"/>
        <v>1.6407007949125644E-2</v>
      </c>
    </row>
    <row r="29" spans="1:7" x14ac:dyDescent="0.25">
      <c r="A29" s="1">
        <v>43504</v>
      </c>
      <c r="B29">
        <v>159.259995</v>
      </c>
      <c r="C29">
        <v>161.75</v>
      </c>
      <c r="D29">
        <v>159.259995</v>
      </c>
      <c r="E29">
        <v>160.91000399999999</v>
      </c>
      <c r="F29">
        <v>144600</v>
      </c>
      <c r="G29" s="5">
        <f t="shared" si="0"/>
        <v>6.7571919319626798E-3</v>
      </c>
    </row>
    <row r="30" spans="1:7" x14ac:dyDescent="0.25">
      <c r="A30" s="1">
        <v>43507</v>
      </c>
      <c r="B30">
        <v>160.83999600000001</v>
      </c>
      <c r="C30">
        <v>162.470001</v>
      </c>
      <c r="D30">
        <v>158.38999899999999</v>
      </c>
      <c r="E30">
        <v>159.66999799999999</v>
      </c>
      <c r="F30">
        <v>181000</v>
      </c>
      <c r="G30" s="5">
        <f t="shared" si="0"/>
        <v>-7.7062082479346285E-3</v>
      </c>
    </row>
    <row r="31" spans="1:7" x14ac:dyDescent="0.25">
      <c r="A31" s="1">
        <v>43508</v>
      </c>
      <c r="B31">
        <v>159.83999600000001</v>
      </c>
      <c r="C31">
        <v>162.279999</v>
      </c>
      <c r="D31">
        <v>155.28999300000001</v>
      </c>
      <c r="E31">
        <v>159.36000100000001</v>
      </c>
      <c r="F31">
        <v>161600</v>
      </c>
      <c r="G31" s="5">
        <f t="shared" si="0"/>
        <v>-1.9414855882943108E-3</v>
      </c>
    </row>
    <row r="32" spans="1:7" x14ac:dyDescent="0.25">
      <c r="A32" s="1">
        <v>43509</v>
      </c>
      <c r="B32">
        <v>159.16999799999999</v>
      </c>
      <c r="C32">
        <v>164.39999399999999</v>
      </c>
      <c r="D32">
        <v>156.91999799999999</v>
      </c>
      <c r="E32">
        <v>158.179993</v>
      </c>
      <c r="F32">
        <v>182400</v>
      </c>
      <c r="G32" s="5">
        <f t="shared" si="0"/>
        <v>-7.40466862823385E-3</v>
      </c>
    </row>
    <row r="33" spans="1:7" x14ac:dyDescent="0.25">
      <c r="A33" s="1">
        <v>43510</v>
      </c>
      <c r="B33">
        <v>157.449997</v>
      </c>
      <c r="C33">
        <v>160.03999300000001</v>
      </c>
      <c r="D33">
        <v>156.75</v>
      </c>
      <c r="E33">
        <v>158.979996</v>
      </c>
      <c r="F33">
        <v>215000</v>
      </c>
      <c r="G33" s="5">
        <f t="shared" si="0"/>
        <v>5.0575485864385126E-3</v>
      </c>
    </row>
    <row r="34" spans="1:7" x14ac:dyDescent="0.25">
      <c r="A34" s="1">
        <v>43511</v>
      </c>
      <c r="B34">
        <v>159.58999600000001</v>
      </c>
      <c r="C34">
        <v>161.479996</v>
      </c>
      <c r="D34">
        <v>158.720001</v>
      </c>
      <c r="E34">
        <v>159.53999300000001</v>
      </c>
      <c r="F34">
        <v>171300</v>
      </c>
      <c r="G34" s="5">
        <f t="shared" si="0"/>
        <v>3.522436873127169E-3</v>
      </c>
    </row>
    <row r="35" spans="1:7" x14ac:dyDescent="0.25">
      <c r="A35" s="1">
        <v>43515</v>
      </c>
      <c r="B35">
        <v>159.800003</v>
      </c>
      <c r="C35">
        <v>161.58000200000001</v>
      </c>
      <c r="D35">
        <v>158.36999499999999</v>
      </c>
      <c r="E35">
        <v>159.800003</v>
      </c>
      <c r="F35">
        <v>155900</v>
      </c>
      <c r="G35" s="5">
        <f t="shared" si="0"/>
        <v>1.6297480970805488E-3</v>
      </c>
    </row>
    <row r="36" spans="1:7" x14ac:dyDescent="0.25">
      <c r="A36" s="1">
        <v>43516</v>
      </c>
      <c r="B36">
        <v>159.86999499999999</v>
      </c>
      <c r="C36">
        <v>160.720001</v>
      </c>
      <c r="D36">
        <v>156.429993</v>
      </c>
      <c r="E36">
        <v>159.5</v>
      </c>
      <c r="F36">
        <v>155200</v>
      </c>
      <c r="G36" s="5">
        <f t="shared" si="0"/>
        <v>-1.8773654215763925E-3</v>
      </c>
    </row>
    <row r="37" spans="1:7" x14ac:dyDescent="0.25">
      <c r="A37" s="1">
        <v>43517</v>
      </c>
      <c r="B37">
        <v>159.44000199999999</v>
      </c>
      <c r="C37">
        <v>162.55999800000001</v>
      </c>
      <c r="D37">
        <v>158.729996</v>
      </c>
      <c r="E37">
        <v>160.949997</v>
      </c>
      <c r="F37">
        <v>152300</v>
      </c>
      <c r="G37" s="5">
        <f t="shared" si="0"/>
        <v>9.0908902821316383E-3</v>
      </c>
    </row>
    <row r="38" spans="1:7" x14ac:dyDescent="0.25">
      <c r="A38" s="1">
        <v>43518</v>
      </c>
      <c r="B38">
        <v>160.41000399999999</v>
      </c>
      <c r="C38">
        <v>160.41000399999999</v>
      </c>
      <c r="D38">
        <v>157.779999</v>
      </c>
      <c r="E38">
        <v>158.33999600000001</v>
      </c>
      <c r="F38">
        <v>131400</v>
      </c>
      <c r="G38" s="5">
        <f t="shared" si="0"/>
        <v>-1.6216222731585281E-2</v>
      </c>
    </row>
    <row r="39" spans="1:7" x14ac:dyDescent="0.25">
      <c r="A39" s="1">
        <v>43521</v>
      </c>
      <c r="B39">
        <v>158.550003</v>
      </c>
      <c r="C39">
        <v>159.41000399999999</v>
      </c>
      <c r="D39">
        <v>154.759995</v>
      </c>
      <c r="E39">
        <v>156.08000200000001</v>
      </c>
      <c r="F39">
        <v>148700</v>
      </c>
      <c r="G39" s="5">
        <f t="shared" si="0"/>
        <v>-1.4273045706026201E-2</v>
      </c>
    </row>
    <row r="40" spans="1:7" x14ac:dyDescent="0.25">
      <c r="A40" s="1">
        <v>43522</v>
      </c>
      <c r="B40">
        <v>156.220001</v>
      </c>
      <c r="C40">
        <v>157.240005</v>
      </c>
      <c r="D40">
        <v>154.070007</v>
      </c>
      <c r="E40">
        <v>154.479996</v>
      </c>
      <c r="F40">
        <v>120900</v>
      </c>
      <c r="G40" s="5">
        <f t="shared" si="0"/>
        <v>-1.0251191565207741E-2</v>
      </c>
    </row>
    <row r="41" spans="1:7" x14ac:dyDescent="0.25">
      <c r="A41" s="1">
        <v>43523</v>
      </c>
      <c r="B41">
        <v>153.979996</v>
      </c>
      <c r="C41">
        <v>155.46000699999999</v>
      </c>
      <c r="D41">
        <v>152.949997</v>
      </c>
      <c r="E41">
        <v>155.259995</v>
      </c>
      <c r="F41">
        <v>118200</v>
      </c>
      <c r="G41" s="5">
        <f t="shared" si="0"/>
        <v>5.0491909645052277E-3</v>
      </c>
    </row>
    <row r="42" spans="1:7" x14ac:dyDescent="0.25">
      <c r="A42" s="1">
        <v>43524</v>
      </c>
      <c r="B42">
        <v>155.38999899999999</v>
      </c>
      <c r="C42">
        <v>157.69000199999999</v>
      </c>
      <c r="D42">
        <v>153.800003</v>
      </c>
      <c r="E42">
        <v>156.770004</v>
      </c>
      <c r="F42">
        <v>119900</v>
      </c>
      <c r="G42" s="5">
        <f t="shared" si="0"/>
        <v>9.7256798185520778E-3</v>
      </c>
    </row>
    <row r="43" spans="1:7" x14ac:dyDescent="0.25">
      <c r="A43" s="1">
        <v>43525</v>
      </c>
      <c r="B43">
        <v>156.990005</v>
      </c>
      <c r="C43">
        <v>157.5</v>
      </c>
      <c r="D43">
        <v>155.029999</v>
      </c>
      <c r="E43">
        <v>156.949997</v>
      </c>
      <c r="F43">
        <v>110200</v>
      </c>
      <c r="G43" s="5">
        <f t="shared" si="0"/>
        <v>1.1481341800565119E-3</v>
      </c>
    </row>
    <row r="44" spans="1:7" x14ac:dyDescent="0.25">
      <c r="A44" s="1">
        <v>43528</v>
      </c>
      <c r="B44">
        <v>157.11999499999999</v>
      </c>
      <c r="C44">
        <v>157.86999499999999</v>
      </c>
      <c r="D44">
        <v>155.16999799999999</v>
      </c>
      <c r="E44">
        <v>157.03999300000001</v>
      </c>
      <c r="F44">
        <v>101400</v>
      </c>
      <c r="G44" s="5">
        <f t="shared" si="0"/>
        <v>5.7340555412698424E-4</v>
      </c>
    </row>
    <row r="45" spans="1:7" x14ac:dyDescent="0.25">
      <c r="A45" s="1">
        <v>43529</v>
      </c>
      <c r="B45">
        <v>156.509995</v>
      </c>
      <c r="C45">
        <v>157.91000399999999</v>
      </c>
      <c r="D45">
        <v>156.33999600000001</v>
      </c>
      <c r="E45">
        <v>156.63999899999999</v>
      </c>
      <c r="F45">
        <v>75900</v>
      </c>
      <c r="G45" s="5">
        <f t="shared" si="0"/>
        <v>-2.5470836591289254E-3</v>
      </c>
    </row>
    <row r="46" spans="1:7" x14ac:dyDescent="0.25">
      <c r="A46" s="1">
        <v>43530</v>
      </c>
      <c r="B46">
        <v>156.63999899999999</v>
      </c>
      <c r="C46">
        <v>157.759995</v>
      </c>
      <c r="D46">
        <v>153.13000500000001</v>
      </c>
      <c r="E46">
        <v>153.83000200000001</v>
      </c>
      <c r="F46">
        <v>122900</v>
      </c>
      <c r="G46" s="5">
        <f t="shared" si="0"/>
        <v>-1.7939204659979485E-2</v>
      </c>
    </row>
    <row r="47" spans="1:7" x14ac:dyDescent="0.25">
      <c r="A47" s="1">
        <v>43531</v>
      </c>
      <c r="B47">
        <v>153.38000500000001</v>
      </c>
      <c r="C47">
        <v>155.5</v>
      </c>
      <c r="D47">
        <v>152.86999499999999</v>
      </c>
      <c r="E47">
        <v>153</v>
      </c>
      <c r="F47">
        <v>89900</v>
      </c>
      <c r="G47" s="5">
        <f t="shared" si="0"/>
        <v>-5.3955794657014134E-3</v>
      </c>
    </row>
    <row r="48" spans="1:7" x14ac:dyDescent="0.25">
      <c r="A48" s="1">
        <v>43532</v>
      </c>
      <c r="B48">
        <v>152.83000200000001</v>
      </c>
      <c r="C48">
        <v>153.88000500000001</v>
      </c>
      <c r="D48">
        <v>150.729996</v>
      </c>
      <c r="E48">
        <v>151.220001</v>
      </c>
      <c r="F48">
        <v>91100</v>
      </c>
      <c r="G48" s="5">
        <f t="shared" si="0"/>
        <v>-1.1633980392156887E-2</v>
      </c>
    </row>
    <row r="49" spans="1:7" x14ac:dyDescent="0.25">
      <c r="A49" s="1">
        <v>43535</v>
      </c>
      <c r="B49">
        <v>151.11999499999999</v>
      </c>
      <c r="C49">
        <v>153.220001</v>
      </c>
      <c r="D49">
        <v>150.16000399999999</v>
      </c>
      <c r="E49">
        <v>153.13999899999999</v>
      </c>
      <c r="F49">
        <v>100300</v>
      </c>
      <c r="G49" s="5">
        <f t="shared" si="0"/>
        <v>1.2696719926618652E-2</v>
      </c>
    </row>
    <row r="50" spans="1:7" x14ac:dyDescent="0.25">
      <c r="A50" s="1">
        <v>43536</v>
      </c>
      <c r="B50">
        <v>153.13000500000001</v>
      </c>
      <c r="C50">
        <v>153.13000500000001</v>
      </c>
      <c r="D50">
        <v>150.21000699999999</v>
      </c>
      <c r="E50">
        <v>150.88999899999999</v>
      </c>
      <c r="F50">
        <v>88700</v>
      </c>
      <c r="G50" s="5">
        <f t="shared" si="0"/>
        <v>-1.4692438387700395E-2</v>
      </c>
    </row>
    <row r="51" spans="1:7" x14ac:dyDescent="0.25">
      <c r="A51" s="1">
        <v>43537</v>
      </c>
      <c r="B51">
        <v>151.070007</v>
      </c>
      <c r="C51">
        <v>152.41999799999999</v>
      </c>
      <c r="D51">
        <v>151.050003</v>
      </c>
      <c r="E51">
        <v>152</v>
      </c>
      <c r="F51">
        <v>101900</v>
      </c>
      <c r="G51" s="5">
        <f t="shared" si="0"/>
        <v>7.3563589857271539E-3</v>
      </c>
    </row>
    <row r="52" spans="1:7" x14ac:dyDescent="0.25">
      <c r="A52" s="1">
        <v>43538</v>
      </c>
      <c r="B52">
        <v>152.179993</v>
      </c>
      <c r="C52">
        <v>152.570007</v>
      </c>
      <c r="D52">
        <v>150.60000600000001</v>
      </c>
      <c r="E52">
        <v>150.85000600000001</v>
      </c>
      <c r="F52">
        <v>71800</v>
      </c>
      <c r="G52" s="5">
        <f t="shared" si="0"/>
        <v>-7.5657499999999501E-3</v>
      </c>
    </row>
    <row r="53" spans="1:7" x14ac:dyDescent="0.25">
      <c r="A53" s="1">
        <v>43539</v>
      </c>
      <c r="B53">
        <v>150.91999799999999</v>
      </c>
      <c r="C53">
        <v>153.179993</v>
      </c>
      <c r="D53">
        <v>150.479996</v>
      </c>
      <c r="E53">
        <v>152.19000199999999</v>
      </c>
      <c r="F53">
        <v>301100</v>
      </c>
      <c r="G53" s="5">
        <f t="shared" si="0"/>
        <v>8.8829694842702568E-3</v>
      </c>
    </row>
    <row r="54" spans="1:7" x14ac:dyDescent="0.25">
      <c r="A54" s="1">
        <v>43542</v>
      </c>
      <c r="B54">
        <v>152.699997</v>
      </c>
      <c r="C54">
        <v>153.69000199999999</v>
      </c>
      <c r="D54">
        <v>151.970001</v>
      </c>
      <c r="E54">
        <v>153.5</v>
      </c>
      <c r="F54">
        <v>106600</v>
      </c>
      <c r="G54" s="5">
        <f t="shared" si="0"/>
        <v>8.6076482212018596E-3</v>
      </c>
    </row>
    <row r="55" spans="1:7" x14ac:dyDescent="0.25">
      <c r="A55" s="1">
        <v>43543</v>
      </c>
      <c r="B55">
        <v>153.75</v>
      </c>
      <c r="C55">
        <v>156.259995</v>
      </c>
      <c r="D55">
        <v>153.5</v>
      </c>
      <c r="E55">
        <v>154.85000600000001</v>
      </c>
      <c r="F55">
        <v>119000</v>
      </c>
      <c r="G55" s="5">
        <f t="shared" si="0"/>
        <v>8.7948273615635671E-3</v>
      </c>
    </row>
    <row r="56" spans="1:7" x14ac:dyDescent="0.25">
      <c r="A56" s="1">
        <v>43544</v>
      </c>
      <c r="B56">
        <v>154.720001</v>
      </c>
      <c r="C56">
        <v>154.720001</v>
      </c>
      <c r="D56">
        <v>151.38000500000001</v>
      </c>
      <c r="E56">
        <v>153.58000200000001</v>
      </c>
      <c r="F56">
        <v>99100</v>
      </c>
      <c r="G56" s="5">
        <f t="shared" si="0"/>
        <v>-8.2015108220273494E-3</v>
      </c>
    </row>
    <row r="57" spans="1:7" x14ac:dyDescent="0.25">
      <c r="A57" s="1">
        <v>43545</v>
      </c>
      <c r="B57">
        <v>153.38999899999999</v>
      </c>
      <c r="C57">
        <v>156.96000699999999</v>
      </c>
      <c r="D57">
        <v>153.05999800000001</v>
      </c>
      <c r="E57">
        <v>155.94000199999999</v>
      </c>
      <c r="F57">
        <v>73500</v>
      </c>
      <c r="G57" s="5">
        <f t="shared" si="0"/>
        <v>1.5366583990537941E-2</v>
      </c>
    </row>
    <row r="58" spans="1:7" x14ac:dyDescent="0.25">
      <c r="A58" s="1">
        <v>43546</v>
      </c>
      <c r="B58">
        <v>155.61999499999999</v>
      </c>
      <c r="C58">
        <v>156.88999899999999</v>
      </c>
      <c r="D58">
        <v>154.020004</v>
      </c>
      <c r="E58">
        <v>154.509995</v>
      </c>
      <c r="F58">
        <v>113300</v>
      </c>
      <c r="G58" s="5">
        <f t="shared" si="0"/>
        <v>-9.1702384356772623E-3</v>
      </c>
    </row>
    <row r="59" spans="1:7" x14ac:dyDescent="0.25">
      <c r="A59" s="1">
        <v>43549</v>
      </c>
      <c r="B59">
        <v>154.33000200000001</v>
      </c>
      <c r="C59">
        <v>156.25</v>
      </c>
      <c r="D59">
        <v>152.270004</v>
      </c>
      <c r="E59">
        <v>154.86999499999999</v>
      </c>
      <c r="F59">
        <v>118100</v>
      </c>
      <c r="G59" s="5">
        <f t="shared" si="0"/>
        <v>2.3299463571918775E-3</v>
      </c>
    </row>
    <row r="60" spans="1:7" x14ac:dyDescent="0.25">
      <c r="A60" s="1">
        <v>43550</v>
      </c>
      <c r="B60">
        <v>155.10000600000001</v>
      </c>
      <c r="C60">
        <v>156.800003</v>
      </c>
      <c r="D60">
        <v>153.58000200000001</v>
      </c>
      <c r="E60">
        <v>156.520004</v>
      </c>
      <c r="F60">
        <v>105900</v>
      </c>
      <c r="G60" s="5">
        <f t="shared" si="0"/>
        <v>1.0654155441794981E-2</v>
      </c>
    </row>
    <row r="61" spans="1:7" x14ac:dyDescent="0.25">
      <c r="A61" s="1">
        <v>43551</v>
      </c>
      <c r="B61">
        <v>156.41999799999999</v>
      </c>
      <c r="C61">
        <v>158.66000399999999</v>
      </c>
      <c r="D61">
        <v>155.520004</v>
      </c>
      <c r="E61">
        <v>157.990005</v>
      </c>
      <c r="F61">
        <v>97600</v>
      </c>
      <c r="G61" s="5">
        <f t="shared" si="0"/>
        <v>9.3917771686231003E-3</v>
      </c>
    </row>
    <row r="62" spans="1:7" x14ac:dyDescent="0.25">
      <c r="A62" s="1">
        <v>43552</v>
      </c>
      <c r="B62">
        <v>158.240005</v>
      </c>
      <c r="C62">
        <v>158.929993</v>
      </c>
      <c r="D62">
        <v>156.60000600000001</v>
      </c>
      <c r="E62">
        <v>157.699997</v>
      </c>
      <c r="F62">
        <v>99100</v>
      </c>
      <c r="G62" s="5">
        <f t="shared" si="0"/>
        <v>-1.8356097906320104E-3</v>
      </c>
    </row>
    <row r="63" spans="1:7" x14ac:dyDescent="0.25">
      <c r="A63" s="1">
        <v>43553</v>
      </c>
      <c r="B63">
        <v>158.11000100000001</v>
      </c>
      <c r="C63">
        <v>158.11000100000001</v>
      </c>
      <c r="D63">
        <v>154.71000699999999</v>
      </c>
      <c r="E63">
        <v>156.69000199999999</v>
      </c>
      <c r="F63">
        <v>185800</v>
      </c>
      <c r="G63" s="5">
        <f t="shared" si="0"/>
        <v>-6.4045340470108162E-3</v>
      </c>
    </row>
    <row r="64" spans="1:7" x14ac:dyDescent="0.25">
      <c r="A64" s="1">
        <v>43556</v>
      </c>
      <c r="B64">
        <v>156.679993</v>
      </c>
      <c r="C64">
        <v>158.88999899999999</v>
      </c>
      <c r="D64">
        <v>152.83999600000001</v>
      </c>
      <c r="E64">
        <v>153.33999600000001</v>
      </c>
      <c r="F64">
        <v>125100</v>
      </c>
      <c r="G64" s="5">
        <f t="shared" si="0"/>
        <v>-2.1379832517967417E-2</v>
      </c>
    </row>
    <row r="65" spans="1:7" x14ac:dyDescent="0.25">
      <c r="A65" s="1">
        <v>43557</v>
      </c>
      <c r="B65">
        <v>153.570007</v>
      </c>
      <c r="C65">
        <v>154.39999399999999</v>
      </c>
      <c r="D65">
        <v>152.13000500000001</v>
      </c>
      <c r="E65">
        <v>153.03999300000001</v>
      </c>
      <c r="F65">
        <v>99600</v>
      </c>
      <c r="G65" s="5">
        <f t="shared" si="0"/>
        <v>-1.9564562920687946E-3</v>
      </c>
    </row>
    <row r="66" spans="1:7" x14ac:dyDescent="0.25">
      <c r="A66" s="1">
        <v>43558</v>
      </c>
      <c r="B66">
        <v>153.13999899999999</v>
      </c>
      <c r="C66">
        <v>154.63999899999999</v>
      </c>
      <c r="D66">
        <v>152.220001</v>
      </c>
      <c r="E66">
        <v>154.41999799999999</v>
      </c>
      <c r="F66">
        <v>67700</v>
      </c>
      <c r="G66" s="5">
        <f t="shared" si="0"/>
        <v>9.0172834756989482E-3</v>
      </c>
    </row>
    <row r="67" spans="1:7" x14ac:dyDescent="0.25">
      <c r="A67" s="1">
        <v>43559</v>
      </c>
      <c r="B67">
        <v>154.729996</v>
      </c>
      <c r="C67">
        <v>156.300003</v>
      </c>
      <c r="D67">
        <v>153.699997</v>
      </c>
      <c r="E67">
        <v>156</v>
      </c>
      <c r="F67">
        <v>96600</v>
      </c>
      <c r="G67" s="5">
        <f t="shared" si="0"/>
        <v>1.0231848338710686E-2</v>
      </c>
    </row>
    <row r="68" spans="1:7" x14ac:dyDescent="0.25">
      <c r="A68" s="1">
        <v>43560</v>
      </c>
      <c r="B68">
        <v>155.990005</v>
      </c>
      <c r="C68">
        <v>158.38000500000001</v>
      </c>
      <c r="D68">
        <v>154.86000100000001</v>
      </c>
      <c r="E68">
        <v>156.11999499999999</v>
      </c>
      <c r="F68">
        <v>121000</v>
      </c>
      <c r="G68" s="5">
        <f t="shared" ref="G68:G131" si="1">(E68-E67)/E67</f>
        <v>7.6919871794864586E-4</v>
      </c>
    </row>
    <row r="69" spans="1:7" x14ac:dyDescent="0.25">
      <c r="A69" s="1">
        <v>43563</v>
      </c>
      <c r="B69">
        <v>156.13000500000001</v>
      </c>
      <c r="C69">
        <v>156.61999499999999</v>
      </c>
      <c r="D69">
        <v>154.75</v>
      </c>
      <c r="E69">
        <v>155.66000399999999</v>
      </c>
      <c r="F69">
        <v>90700</v>
      </c>
      <c r="G69" s="5">
        <f t="shared" si="1"/>
        <v>-2.9463938940044311E-3</v>
      </c>
    </row>
    <row r="70" spans="1:7" x14ac:dyDescent="0.25">
      <c r="A70" s="1">
        <v>43564</v>
      </c>
      <c r="B70">
        <v>155.229996</v>
      </c>
      <c r="C70">
        <v>156.83000200000001</v>
      </c>
      <c r="D70">
        <v>153.61000100000001</v>
      </c>
      <c r="E70">
        <v>154.220001</v>
      </c>
      <c r="F70">
        <v>80100</v>
      </c>
      <c r="G70" s="5">
        <f t="shared" si="1"/>
        <v>-9.2509505524616988E-3</v>
      </c>
    </row>
    <row r="71" spans="1:7" x14ac:dyDescent="0.25">
      <c r="A71" s="1">
        <v>43565</v>
      </c>
      <c r="B71">
        <v>154.58000200000001</v>
      </c>
      <c r="C71">
        <v>157.509995</v>
      </c>
      <c r="D71">
        <v>153.80999800000001</v>
      </c>
      <c r="E71">
        <v>157.38000500000001</v>
      </c>
      <c r="F71">
        <v>97400</v>
      </c>
      <c r="G71" s="5">
        <f t="shared" si="1"/>
        <v>2.0490234596743487E-2</v>
      </c>
    </row>
    <row r="72" spans="1:7" x14ac:dyDescent="0.25">
      <c r="A72" s="1">
        <v>43566</v>
      </c>
      <c r="B72">
        <v>157.16000399999999</v>
      </c>
      <c r="C72">
        <v>158.570007</v>
      </c>
      <c r="D72">
        <v>155.220001</v>
      </c>
      <c r="E72">
        <v>156.91999799999999</v>
      </c>
      <c r="F72">
        <v>104100</v>
      </c>
      <c r="G72" s="5">
        <f t="shared" si="1"/>
        <v>-2.922906248478126E-3</v>
      </c>
    </row>
    <row r="73" spans="1:7" x14ac:dyDescent="0.25">
      <c r="A73" s="1">
        <v>43567</v>
      </c>
      <c r="B73">
        <v>157.39999399999999</v>
      </c>
      <c r="C73">
        <v>158.449997</v>
      </c>
      <c r="D73">
        <v>154.35000600000001</v>
      </c>
      <c r="E73">
        <v>154.89999399999999</v>
      </c>
      <c r="F73">
        <v>106100</v>
      </c>
      <c r="G73" s="5">
        <f t="shared" si="1"/>
        <v>-1.2872827082243528E-2</v>
      </c>
    </row>
    <row r="74" spans="1:7" x14ac:dyDescent="0.25">
      <c r="A74" s="1">
        <v>43570</v>
      </c>
      <c r="B74">
        <v>155</v>
      </c>
      <c r="C74">
        <v>157.270004</v>
      </c>
      <c r="D74">
        <v>154.35000600000001</v>
      </c>
      <c r="E74">
        <v>156.490005</v>
      </c>
      <c r="F74">
        <v>84900</v>
      </c>
      <c r="G74" s="5">
        <f t="shared" si="1"/>
        <v>1.026475830592998E-2</v>
      </c>
    </row>
    <row r="75" spans="1:7" x14ac:dyDescent="0.25">
      <c r="A75" s="1">
        <v>43571</v>
      </c>
      <c r="B75">
        <v>157.020004</v>
      </c>
      <c r="C75">
        <v>158.41999799999999</v>
      </c>
      <c r="D75">
        <v>155.979996</v>
      </c>
      <c r="E75">
        <v>158.320007</v>
      </c>
      <c r="F75">
        <v>103700</v>
      </c>
      <c r="G75" s="5">
        <f t="shared" si="1"/>
        <v>1.1694050364430671E-2</v>
      </c>
    </row>
    <row r="76" spans="1:7" x14ac:dyDescent="0.25">
      <c r="A76" s="1">
        <v>43572</v>
      </c>
      <c r="B76">
        <v>158.320007</v>
      </c>
      <c r="C76">
        <v>158.740005</v>
      </c>
      <c r="D76">
        <v>153.970001</v>
      </c>
      <c r="E76">
        <v>154.240005</v>
      </c>
      <c r="F76">
        <v>158100</v>
      </c>
      <c r="G76" s="5">
        <f t="shared" si="1"/>
        <v>-2.5770602700895581E-2</v>
      </c>
    </row>
    <row r="77" spans="1:7" x14ac:dyDescent="0.25">
      <c r="A77" s="1">
        <v>43573</v>
      </c>
      <c r="B77">
        <v>154.820007</v>
      </c>
      <c r="C77">
        <v>156.070007</v>
      </c>
      <c r="D77">
        <v>154.19000199999999</v>
      </c>
      <c r="E77">
        <v>155.25</v>
      </c>
      <c r="F77">
        <v>119100</v>
      </c>
      <c r="G77" s="5">
        <f t="shared" si="1"/>
        <v>6.5482038852371898E-3</v>
      </c>
    </row>
    <row r="78" spans="1:7" x14ac:dyDescent="0.25">
      <c r="A78" s="1">
        <v>43577</v>
      </c>
      <c r="B78">
        <v>155.41999799999999</v>
      </c>
      <c r="C78">
        <v>155.86999499999999</v>
      </c>
      <c r="D78">
        <v>152.13999899999999</v>
      </c>
      <c r="E78">
        <v>152.759995</v>
      </c>
      <c r="F78">
        <v>73800</v>
      </c>
      <c r="G78" s="5">
        <f t="shared" si="1"/>
        <v>-1.603867954911431E-2</v>
      </c>
    </row>
    <row r="79" spans="1:7" x14ac:dyDescent="0.25">
      <c r="A79" s="1">
        <v>43578</v>
      </c>
      <c r="B79">
        <v>152.88000500000001</v>
      </c>
      <c r="C79">
        <v>154.800003</v>
      </c>
      <c r="D79">
        <v>152.28999300000001</v>
      </c>
      <c r="E79">
        <v>152.800003</v>
      </c>
      <c r="F79">
        <v>99700</v>
      </c>
      <c r="G79" s="5">
        <f t="shared" si="1"/>
        <v>2.6190102978204644E-4</v>
      </c>
    </row>
    <row r="80" spans="1:7" x14ac:dyDescent="0.25">
      <c r="A80" s="1">
        <v>43579</v>
      </c>
      <c r="B80">
        <v>152.61000100000001</v>
      </c>
      <c r="C80">
        <v>155.41999799999999</v>
      </c>
      <c r="D80">
        <v>152.61000100000001</v>
      </c>
      <c r="E80">
        <v>153.55999800000001</v>
      </c>
      <c r="F80">
        <v>126500</v>
      </c>
      <c r="G80" s="5">
        <f t="shared" si="1"/>
        <v>4.9737891693628009E-3</v>
      </c>
    </row>
    <row r="81" spans="1:7" x14ac:dyDescent="0.25">
      <c r="A81" s="1">
        <v>43580</v>
      </c>
      <c r="B81">
        <v>148.699997</v>
      </c>
      <c r="C81">
        <v>152.41999799999999</v>
      </c>
      <c r="D81">
        <v>141.41999799999999</v>
      </c>
      <c r="E81">
        <v>144.53999300000001</v>
      </c>
      <c r="F81">
        <v>227100</v>
      </c>
      <c r="G81" s="5">
        <f t="shared" si="1"/>
        <v>-5.8739288339922986E-2</v>
      </c>
    </row>
    <row r="82" spans="1:7" x14ac:dyDescent="0.25">
      <c r="A82" s="1">
        <v>43581</v>
      </c>
      <c r="B82">
        <v>143.80999800000001</v>
      </c>
      <c r="C82">
        <v>146.88999899999999</v>
      </c>
      <c r="D82">
        <v>143.28999300000001</v>
      </c>
      <c r="E82">
        <v>146.19000199999999</v>
      </c>
      <c r="F82">
        <v>171300</v>
      </c>
      <c r="G82" s="5">
        <f t="shared" si="1"/>
        <v>1.1415587933506976E-2</v>
      </c>
    </row>
    <row r="83" spans="1:7" x14ac:dyDescent="0.25">
      <c r="A83" s="1">
        <v>43584</v>
      </c>
      <c r="B83">
        <v>146.03999300000001</v>
      </c>
      <c r="C83">
        <v>148.5</v>
      </c>
      <c r="D83">
        <v>145.759995</v>
      </c>
      <c r="E83">
        <v>147.89999399999999</v>
      </c>
      <c r="F83">
        <v>121900</v>
      </c>
      <c r="G83" s="5">
        <f t="shared" si="1"/>
        <v>1.1697051621902295E-2</v>
      </c>
    </row>
    <row r="84" spans="1:7" x14ac:dyDescent="0.25">
      <c r="A84" s="1">
        <v>43585</v>
      </c>
      <c r="B84">
        <v>148.39999399999999</v>
      </c>
      <c r="C84">
        <v>150.11999499999999</v>
      </c>
      <c r="D84">
        <v>146.949997</v>
      </c>
      <c r="E84">
        <v>148.71000699999999</v>
      </c>
      <c r="F84">
        <v>462100</v>
      </c>
      <c r="G84" s="5">
        <f t="shared" si="1"/>
        <v>5.4767615474007247E-3</v>
      </c>
    </row>
    <row r="85" spans="1:7" x14ac:dyDescent="0.25">
      <c r="A85" s="1">
        <v>43586</v>
      </c>
      <c r="B85">
        <v>149.13999899999999</v>
      </c>
      <c r="C85">
        <v>150.520004</v>
      </c>
      <c r="D85">
        <v>148.11999499999999</v>
      </c>
      <c r="E85">
        <v>149.39999399999999</v>
      </c>
      <c r="F85">
        <v>125700</v>
      </c>
      <c r="G85" s="5">
        <f t="shared" si="1"/>
        <v>4.639815530369803E-3</v>
      </c>
    </row>
    <row r="86" spans="1:7" x14ac:dyDescent="0.25">
      <c r="A86" s="1">
        <v>43587</v>
      </c>
      <c r="B86">
        <v>149.729996</v>
      </c>
      <c r="C86">
        <v>150.16000399999999</v>
      </c>
      <c r="D86">
        <v>147.33999600000001</v>
      </c>
      <c r="E86">
        <v>149.96000699999999</v>
      </c>
      <c r="F86">
        <v>134600</v>
      </c>
      <c r="G86" s="5">
        <f t="shared" si="1"/>
        <v>3.748413805157167E-3</v>
      </c>
    </row>
    <row r="87" spans="1:7" x14ac:dyDescent="0.25">
      <c r="A87" s="1">
        <v>43588</v>
      </c>
      <c r="B87">
        <v>150.60000600000001</v>
      </c>
      <c r="C87">
        <v>151.63999899999999</v>
      </c>
      <c r="D87">
        <v>149.240005</v>
      </c>
      <c r="E87">
        <v>151.58999600000001</v>
      </c>
      <c r="F87">
        <v>103000</v>
      </c>
      <c r="G87" s="5">
        <f t="shared" si="1"/>
        <v>1.0869491357119124E-2</v>
      </c>
    </row>
    <row r="88" spans="1:7" x14ac:dyDescent="0.25">
      <c r="A88" s="1">
        <v>43591</v>
      </c>
      <c r="B88">
        <v>150.729996</v>
      </c>
      <c r="C88">
        <v>154.13999899999999</v>
      </c>
      <c r="D88">
        <v>150.729996</v>
      </c>
      <c r="E88">
        <v>152.020004</v>
      </c>
      <c r="F88">
        <v>199300</v>
      </c>
      <c r="G88" s="5">
        <f t="shared" si="1"/>
        <v>2.8366515690124209E-3</v>
      </c>
    </row>
    <row r="89" spans="1:7" x14ac:dyDescent="0.25">
      <c r="A89" s="1">
        <v>43592</v>
      </c>
      <c r="B89">
        <v>152.770004</v>
      </c>
      <c r="C89">
        <v>152.770004</v>
      </c>
      <c r="D89">
        <v>149.279999</v>
      </c>
      <c r="E89">
        <v>149.949997</v>
      </c>
      <c r="F89">
        <v>90700</v>
      </c>
      <c r="G89" s="5">
        <f t="shared" si="1"/>
        <v>-1.3616675079156057E-2</v>
      </c>
    </row>
    <row r="90" spans="1:7" x14ac:dyDescent="0.25">
      <c r="A90" s="1">
        <v>43593</v>
      </c>
      <c r="B90">
        <v>149.729996</v>
      </c>
      <c r="C90">
        <v>152.36000100000001</v>
      </c>
      <c r="D90">
        <v>147.69000199999999</v>
      </c>
      <c r="E90">
        <v>147.85000600000001</v>
      </c>
      <c r="F90">
        <v>107200</v>
      </c>
      <c r="G90" s="5">
        <f t="shared" si="1"/>
        <v>-1.4004608482919734E-2</v>
      </c>
    </row>
    <row r="91" spans="1:7" x14ac:dyDescent="0.25">
      <c r="A91" s="1">
        <v>43594</v>
      </c>
      <c r="B91">
        <v>147.570007</v>
      </c>
      <c r="C91">
        <v>149.229996</v>
      </c>
      <c r="D91">
        <v>146.720001</v>
      </c>
      <c r="E91">
        <v>148.86000100000001</v>
      </c>
      <c r="F91">
        <v>80700</v>
      </c>
      <c r="G91" s="5">
        <f t="shared" si="1"/>
        <v>6.8312137910904345E-3</v>
      </c>
    </row>
    <row r="92" spans="1:7" x14ac:dyDescent="0.25">
      <c r="A92" s="1">
        <v>43595</v>
      </c>
      <c r="B92">
        <v>148.69000199999999</v>
      </c>
      <c r="C92">
        <v>148.949997</v>
      </c>
      <c r="D92">
        <v>145.94000199999999</v>
      </c>
      <c r="E92">
        <v>148.44000199999999</v>
      </c>
      <c r="F92">
        <v>99000</v>
      </c>
      <c r="G92" s="5">
        <f t="shared" si="1"/>
        <v>-2.8214362298709002E-3</v>
      </c>
    </row>
    <row r="93" spans="1:7" x14ac:dyDescent="0.25">
      <c r="A93" s="1">
        <v>43598</v>
      </c>
      <c r="B93">
        <v>148.020004</v>
      </c>
      <c r="C93">
        <v>149.570007</v>
      </c>
      <c r="D93">
        <v>146.41999799999999</v>
      </c>
      <c r="E93">
        <v>149.33000200000001</v>
      </c>
      <c r="F93">
        <v>86700</v>
      </c>
      <c r="G93" s="5">
        <f t="shared" si="1"/>
        <v>5.9956884128849232E-3</v>
      </c>
    </row>
    <row r="94" spans="1:7" x14ac:dyDescent="0.25">
      <c r="A94" s="1">
        <v>43599</v>
      </c>
      <c r="B94">
        <v>149.179993</v>
      </c>
      <c r="C94">
        <v>150.33000200000001</v>
      </c>
      <c r="D94">
        <v>147.66000399999999</v>
      </c>
      <c r="E94">
        <v>147.78999300000001</v>
      </c>
      <c r="F94">
        <v>87700</v>
      </c>
      <c r="G94" s="5">
        <f t="shared" si="1"/>
        <v>-1.0312790325952033E-2</v>
      </c>
    </row>
    <row r="95" spans="1:7" x14ac:dyDescent="0.25">
      <c r="A95" s="1">
        <v>43600</v>
      </c>
      <c r="B95">
        <v>147.61000100000001</v>
      </c>
      <c r="C95">
        <v>149.60000600000001</v>
      </c>
      <c r="D95">
        <v>146.41000399999999</v>
      </c>
      <c r="E95">
        <v>149.259995</v>
      </c>
      <c r="F95">
        <v>86300</v>
      </c>
      <c r="G95" s="5">
        <f t="shared" si="1"/>
        <v>9.9465597782387987E-3</v>
      </c>
    </row>
    <row r="96" spans="1:7" x14ac:dyDescent="0.25">
      <c r="A96" s="1">
        <v>43601</v>
      </c>
      <c r="B96">
        <v>149.320007</v>
      </c>
      <c r="C96">
        <v>150.970001</v>
      </c>
      <c r="D96">
        <v>148.259995</v>
      </c>
      <c r="E96">
        <v>148.990005</v>
      </c>
      <c r="F96">
        <v>80700</v>
      </c>
      <c r="G96" s="5">
        <f t="shared" si="1"/>
        <v>-1.8088570885990386E-3</v>
      </c>
    </row>
    <row r="97" spans="1:7" x14ac:dyDescent="0.25">
      <c r="A97" s="1">
        <v>43602</v>
      </c>
      <c r="B97">
        <v>148.970001</v>
      </c>
      <c r="C97">
        <v>149.520004</v>
      </c>
      <c r="D97">
        <v>147.470001</v>
      </c>
      <c r="E97">
        <v>148.720001</v>
      </c>
      <c r="F97">
        <v>97900</v>
      </c>
      <c r="G97" s="5">
        <f t="shared" si="1"/>
        <v>-1.8122289478411666E-3</v>
      </c>
    </row>
    <row r="98" spans="1:7" x14ac:dyDescent="0.25">
      <c r="A98" s="1">
        <v>43605</v>
      </c>
      <c r="B98">
        <v>148.44000199999999</v>
      </c>
      <c r="C98">
        <v>149.179993</v>
      </c>
      <c r="D98">
        <v>147.509995</v>
      </c>
      <c r="E98">
        <v>148.61000100000001</v>
      </c>
      <c r="F98">
        <v>50600</v>
      </c>
      <c r="G98" s="5">
        <f t="shared" si="1"/>
        <v>-7.3964496544069562E-4</v>
      </c>
    </row>
    <row r="99" spans="1:7" x14ac:dyDescent="0.25">
      <c r="A99" s="1">
        <v>43606</v>
      </c>
      <c r="B99">
        <v>148.759995</v>
      </c>
      <c r="C99">
        <v>149.58000200000001</v>
      </c>
      <c r="D99">
        <v>147.070007</v>
      </c>
      <c r="E99">
        <v>147.729996</v>
      </c>
      <c r="F99">
        <v>68800</v>
      </c>
      <c r="G99" s="5">
        <f t="shared" si="1"/>
        <v>-5.9215732055611196E-3</v>
      </c>
    </row>
    <row r="100" spans="1:7" x14ac:dyDescent="0.25">
      <c r="A100" s="1">
        <v>43607</v>
      </c>
      <c r="B100">
        <v>147.66000399999999</v>
      </c>
      <c r="C100">
        <v>149.88000500000001</v>
      </c>
      <c r="D100">
        <v>146.699997</v>
      </c>
      <c r="E100">
        <v>148.179993</v>
      </c>
      <c r="F100">
        <v>86700</v>
      </c>
      <c r="G100" s="5">
        <f t="shared" si="1"/>
        <v>3.0460773856651035E-3</v>
      </c>
    </row>
    <row r="101" spans="1:7" x14ac:dyDescent="0.25">
      <c r="A101" s="1">
        <v>43608</v>
      </c>
      <c r="B101">
        <v>147.85000600000001</v>
      </c>
      <c r="C101">
        <v>149.820007</v>
      </c>
      <c r="D101">
        <v>144.63999899999999</v>
      </c>
      <c r="E101">
        <v>145.699997</v>
      </c>
      <c r="F101">
        <v>96500</v>
      </c>
      <c r="G101" s="5">
        <f t="shared" si="1"/>
        <v>-1.6736375470067677E-2</v>
      </c>
    </row>
    <row r="102" spans="1:7" x14ac:dyDescent="0.25">
      <c r="A102" s="1">
        <v>43609</v>
      </c>
      <c r="B102">
        <v>146.050003</v>
      </c>
      <c r="C102">
        <v>146.520004</v>
      </c>
      <c r="D102">
        <v>144.39999399999999</v>
      </c>
      <c r="E102">
        <v>146</v>
      </c>
      <c r="F102">
        <v>115300</v>
      </c>
      <c r="G102" s="5">
        <f t="shared" si="1"/>
        <v>2.0590460272967869E-3</v>
      </c>
    </row>
    <row r="103" spans="1:7" x14ac:dyDescent="0.25">
      <c r="A103" s="1">
        <v>43613</v>
      </c>
      <c r="B103">
        <v>145.949997</v>
      </c>
      <c r="C103">
        <v>146.5</v>
      </c>
      <c r="D103">
        <v>143.83999600000001</v>
      </c>
      <c r="E103">
        <v>143.979996</v>
      </c>
      <c r="F103">
        <v>124100</v>
      </c>
      <c r="G103" s="5">
        <f t="shared" si="1"/>
        <v>-1.3835643835616439E-2</v>
      </c>
    </row>
    <row r="104" spans="1:7" x14ac:dyDescent="0.25">
      <c r="A104" s="1">
        <v>43614</v>
      </c>
      <c r="B104">
        <v>143.33999600000001</v>
      </c>
      <c r="C104">
        <v>144.03999300000001</v>
      </c>
      <c r="D104">
        <v>142.30999800000001</v>
      </c>
      <c r="E104">
        <v>143.83000200000001</v>
      </c>
      <c r="F104">
        <v>100000</v>
      </c>
      <c r="G104" s="5">
        <f t="shared" si="1"/>
        <v>-1.0417697191767697E-3</v>
      </c>
    </row>
    <row r="105" spans="1:7" x14ac:dyDescent="0.25">
      <c r="A105" s="1">
        <v>43615</v>
      </c>
      <c r="B105">
        <v>144.63000500000001</v>
      </c>
      <c r="C105">
        <v>145.08999600000001</v>
      </c>
      <c r="D105">
        <v>143.029999</v>
      </c>
      <c r="E105">
        <v>143.88000500000001</v>
      </c>
      <c r="F105">
        <v>74100</v>
      </c>
      <c r="G105" s="5">
        <f t="shared" si="1"/>
        <v>3.4765347496834348E-4</v>
      </c>
    </row>
    <row r="106" spans="1:7" x14ac:dyDescent="0.25">
      <c r="A106" s="1">
        <v>43616</v>
      </c>
      <c r="B106">
        <v>143.10000600000001</v>
      </c>
      <c r="C106">
        <v>144</v>
      </c>
      <c r="D106">
        <v>141.009995</v>
      </c>
      <c r="E106">
        <v>143.83000200000001</v>
      </c>
      <c r="F106">
        <v>95800</v>
      </c>
      <c r="G106" s="5">
        <f t="shared" si="1"/>
        <v>-3.4753265403350374E-4</v>
      </c>
    </row>
    <row r="107" spans="1:7" x14ac:dyDescent="0.25">
      <c r="A107" s="1">
        <v>43619</v>
      </c>
      <c r="B107">
        <v>143.85000600000001</v>
      </c>
      <c r="C107">
        <v>146.11000100000001</v>
      </c>
      <c r="D107">
        <v>143.009995</v>
      </c>
      <c r="E107">
        <v>145.88000500000001</v>
      </c>
      <c r="F107">
        <v>97800</v>
      </c>
      <c r="G107" s="5">
        <f t="shared" si="1"/>
        <v>1.4252958155420201E-2</v>
      </c>
    </row>
    <row r="108" spans="1:7" x14ac:dyDescent="0.25">
      <c r="A108" s="1">
        <v>43620</v>
      </c>
      <c r="B108">
        <v>146.44000199999999</v>
      </c>
      <c r="C108">
        <v>147.479996</v>
      </c>
      <c r="D108">
        <v>144.449997</v>
      </c>
      <c r="E108">
        <v>146.10000600000001</v>
      </c>
      <c r="F108">
        <v>109400</v>
      </c>
      <c r="G108" s="5">
        <f t="shared" si="1"/>
        <v>1.5080956434022354E-3</v>
      </c>
    </row>
    <row r="109" spans="1:7" x14ac:dyDescent="0.25">
      <c r="A109" s="1">
        <v>43621</v>
      </c>
      <c r="B109">
        <v>146.30999800000001</v>
      </c>
      <c r="C109">
        <v>148.69000199999999</v>
      </c>
      <c r="D109">
        <v>146.30999800000001</v>
      </c>
      <c r="E109">
        <v>147.64999399999999</v>
      </c>
      <c r="F109">
        <v>78400</v>
      </c>
      <c r="G109" s="5">
        <f t="shared" si="1"/>
        <v>1.0609089228921625E-2</v>
      </c>
    </row>
    <row r="110" spans="1:7" x14ac:dyDescent="0.25">
      <c r="A110" s="1">
        <v>43622</v>
      </c>
      <c r="B110">
        <v>147.71000699999999</v>
      </c>
      <c r="C110">
        <v>147.71000699999999</v>
      </c>
      <c r="D110">
        <v>144.509995</v>
      </c>
      <c r="E110">
        <v>146.300003</v>
      </c>
      <c r="F110">
        <v>154200</v>
      </c>
      <c r="G110" s="5">
        <f t="shared" si="1"/>
        <v>-9.1431835750700307E-3</v>
      </c>
    </row>
    <row r="111" spans="1:7" x14ac:dyDescent="0.25">
      <c r="A111" s="1">
        <v>43623</v>
      </c>
      <c r="B111">
        <v>146.970001</v>
      </c>
      <c r="C111">
        <v>149.08000200000001</v>
      </c>
      <c r="D111">
        <v>146.89999399999999</v>
      </c>
      <c r="E111">
        <v>147.61999499999999</v>
      </c>
      <c r="F111">
        <v>96100</v>
      </c>
      <c r="G111" s="5">
        <f t="shared" si="1"/>
        <v>9.0225015238036936E-3</v>
      </c>
    </row>
    <row r="112" spans="1:7" x14ac:dyDescent="0.25">
      <c r="A112" s="1">
        <v>43626</v>
      </c>
      <c r="B112">
        <v>147.71000699999999</v>
      </c>
      <c r="C112">
        <v>149.259995</v>
      </c>
      <c r="D112">
        <v>147.66999799999999</v>
      </c>
      <c r="E112">
        <v>148.990005</v>
      </c>
      <c r="F112">
        <v>140400</v>
      </c>
      <c r="G112" s="5">
        <f t="shared" si="1"/>
        <v>9.2806533423877152E-3</v>
      </c>
    </row>
    <row r="113" spans="1:7" x14ac:dyDescent="0.25">
      <c r="A113" s="1">
        <v>43627</v>
      </c>
      <c r="B113">
        <v>148.89999399999999</v>
      </c>
      <c r="C113">
        <v>151.21000699999999</v>
      </c>
      <c r="D113">
        <v>148.36999499999999</v>
      </c>
      <c r="E113">
        <v>150.759995</v>
      </c>
      <c r="F113">
        <v>122900</v>
      </c>
      <c r="G113" s="5">
        <f t="shared" si="1"/>
        <v>1.1879924428487718E-2</v>
      </c>
    </row>
    <row r="114" spans="1:7" x14ac:dyDescent="0.25">
      <c r="A114" s="1">
        <v>43628</v>
      </c>
      <c r="B114">
        <v>151.10000600000001</v>
      </c>
      <c r="C114">
        <v>152.05999800000001</v>
      </c>
      <c r="D114">
        <v>149.970001</v>
      </c>
      <c r="E114">
        <v>151.55999800000001</v>
      </c>
      <c r="F114">
        <v>119500</v>
      </c>
      <c r="G114" s="5">
        <f t="shared" si="1"/>
        <v>5.3064674086783017E-3</v>
      </c>
    </row>
    <row r="115" spans="1:7" x14ac:dyDescent="0.25">
      <c r="A115" s="1">
        <v>43629</v>
      </c>
      <c r="B115">
        <v>151.5</v>
      </c>
      <c r="C115">
        <v>153.19000199999999</v>
      </c>
      <c r="D115">
        <v>149.699997</v>
      </c>
      <c r="E115">
        <v>150.449997</v>
      </c>
      <c r="F115">
        <v>119300</v>
      </c>
      <c r="G115" s="5">
        <f t="shared" si="1"/>
        <v>-7.3238388403779938E-3</v>
      </c>
    </row>
    <row r="116" spans="1:7" x14ac:dyDescent="0.25">
      <c r="A116" s="1">
        <v>43630</v>
      </c>
      <c r="B116">
        <v>150.229996</v>
      </c>
      <c r="C116">
        <v>150.990005</v>
      </c>
      <c r="D116">
        <v>149.08000200000001</v>
      </c>
      <c r="E116">
        <v>150.19000199999999</v>
      </c>
      <c r="F116">
        <v>75800</v>
      </c>
      <c r="G116" s="5">
        <f t="shared" si="1"/>
        <v>-1.7281156874998378E-3</v>
      </c>
    </row>
    <row r="117" spans="1:7" x14ac:dyDescent="0.25">
      <c r="A117" s="1">
        <v>43633</v>
      </c>
      <c r="B117">
        <v>150.33999600000001</v>
      </c>
      <c r="C117">
        <v>151.5</v>
      </c>
      <c r="D117">
        <v>147.08000200000001</v>
      </c>
      <c r="E117">
        <v>148.41999799999999</v>
      </c>
      <c r="F117">
        <v>78700</v>
      </c>
      <c r="G117" s="5">
        <f t="shared" si="1"/>
        <v>-1.1785098717822776E-2</v>
      </c>
    </row>
    <row r="118" spans="1:7" x14ac:dyDescent="0.25">
      <c r="A118" s="1">
        <v>43634</v>
      </c>
      <c r="B118">
        <v>148.69000199999999</v>
      </c>
      <c r="C118">
        <v>150.020004</v>
      </c>
      <c r="D118">
        <v>147.78999300000001</v>
      </c>
      <c r="E118">
        <v>148.520004</v>
      </c>
      <c r="F118">
        <v>64400</v>
      </c>
      <c r="G118" s="5">
        <f t="shared" si="1"/>
        <v>6.7380407861215299E-4</v>
      </c>
    </row>
    <row r="119" spans="1:7" x14ac:dyDescent="0.25">
      <c r="A119" s="1">
        <v>43635</v>
      </c>
      <c r="B119">
        <v>148.13999899999999</v>
      </c>
      <c r="C119">
        <v>151.029999</v>
      </c>
      <c r="D119">
        <v>147.44000199999999</v>
      </c>
      <c r="E119">
        <v>150.13000500000001</v>
      </c>
      <c r="F119">
        <v>107500</v>
      </c>
      <c r="G119" s="5">
        <f t="shared" si="1"/>
        <v>1.0840297311061283E-2</v>
      </c>
    </row>
    <row r="120" spans="1:7" x14ac:dyDescent="0.25">
      <c r="A120" s="1">
        <v>43636</v>
      </c>
      <c r="B120">
        <v>150.41999799999999</v>
      </c>
      <c r="C120">
        <v>150.529999</v>
      </c>
      <c r="D120">
        <v>147.220001</v>
      </c>
      <c r="E120">
        <v>147.979996</v>
      </c>
      <c r="F120">
        <v>85400</v>
      </c>
      <c r="G120" s="5">
        <f t="shared" si="1"/>
        <v>-1.4320981338807064E-2</v>
      </c>
    </row>
    <row r="121" spans="1:7" x14ac:dyDescent="0.25">
      <c r="A121" s="1">
        <v>43637</v>
      </c>
      <c r="B121">
        <v>147.86000100000001</v>
      </c>
      <c r="C121">
        <v>148.820007</v>
      </c>
      <c r="D121">
        <v>146.13999899999999</v>
      </c>
      <c r="E121">
        <v>146.71000699999999</v>
      </c>
      <c r="F121">
        <v>195800</v>
      </c>
      <c r="G121" s="5">
        <f t="shared" si="1"/>
        <v>-8.5821667409695674E-3</v>
      </c>
    </row>
    <row r="122" spans="1:7" x14ac:dyDescent="0.25">
      <c r="A122" s="1">
        <v>43640</v>
      </c>
      <c r="B122">
        <v>146.91000399999999</v>
      </c>
      <c r="C122">
        <v>147.509995</v>
      </c>
      <c r="D122">
        <v>145.75</v>
      </c>
      <c r="E122">
        <v>146.949997</v>
      </c>
      <c r="F122">
        <v>110500</v>
      </c>
      <c r="G122" s="5">
        <f t="shared" si="1"/>
        <v>1.6358120683615395E-3</v>
      </c>
    </row>
    <row r="123" spans="1:7" x14ac:dyDescent="0.25">
      <c r="A123" s="1">
        <v>43641</v>
      </c>
      <c r="B123">
        <v>146.990005</v>
      </c>
      <c r="C123">
        <v>148.199997</v>
      </c>
      <c r="D123">
        <v>145.38999899999999</v>
      </c>
      <c r="E123">
        <v>147.21000699999999</v>
      </c>
      <c r="F123">
        <v>112900</v>
      </c>
      <c r="G123" s="5">
        <f t="shared" si="1"/>
        <v>1.7693773753530194E-3</v>
      </c>
    </row>
    <row r="124" spans="1:7" x14ac:dyDescent="0.25">
      <c r="A124" s="1">
        <v>43642</v>
      </c>
      <c r="B124">
        <v>147.19000199999999</v>
      </c>
      <c r="C124">
        <v>149.300003</v>
      </c>
      <c r="D124">
        <v>146</v>
      </c>
      <c r="E124">
        <v>146</v>
      </c>
      <c r="F124">
        <v>117500</v>
      </c>
      <c r="G124" s="5">
        <f t="shared" si="1"/>
        <v>-8.2195974625555879E-3</v>
      </c>
    </row>
    <row r="125" spans="1:7" x14ac:dyDescent="0.25">
      <c r="A125" s="1">
        <v>43643</v>
      </c>
      <c r="B125">
        <v>145.720001</v>
      </c>
      <c r="C125">
        <v>147.88999899999999</v>
      </c>
      <c r="D125">
        <v>144.770004</v>
      </c>
      <c r="E125">
        <v>147.21000699999999</v>
      </c>
      <c r="F125">
        <v>94400</v>
      </c>
      <c r="G125" s="5">
        <f t="shared" si="1"/>
        <v>8.2877191780821244E-3</v>
      </c>
    </row>
    <row r="126" spans="1:7" x14ac:dyDescent="0.25">
      <c r="A126" s="1">
        <v>43644</v>
      </c>
      <c r="B126">
        <v>147.36000100000001</v>
      </c>
      <c r="C126">
        <v>149.570007</v>
      </c>
      <c r="D126">
        <v>146.91999799999999</v>
      </c>
      <c r="E126">
        <v>148.60000600000001</v>
      </c>
      <c r="F126">
        <v>160200</v>
      </c>
      <c r="G126" s="5">
        <f t="shared" si="1"/>
        <v>9.4422860804565922E-3</v>
      </c>
    </row>
    <row r="127" spans="1:7" x14ac:dyDescent="0.25">
      <c r="A127" s="1">
        <v>43647</v>
      </c>
      <c r="B127">
        <v>149.179993</v>
      </c>
      <c r="C127">
        <v>150.10000600000001</v>
      </c>
      <c r="D127">
        <v>146.729996</v>
      </c>
      <c r="E127">
        <v>147.229996</v>
      </c>
      <c r="F127">
        <v>91000</v>
      </c>
      <c r="G127" s="5">
        <f t="shared" si="1"/>
        <v>-9.2194478107895071E-3</v>
      </c>
    </row>
    <row r="128" spans="1:7" x14ac:dyDescent="0.25">
      <c r="A128" s="1">
        <v>43648</v>
      </c>
      <c r="B128">
        <v>147.520004</v>
      </c>
      <c r="C128">
        <v>148.490005</v>
      </c>
      <c r="D128">
        <v>146.520004</v>
      </c>
      <c r="E128">
        <v>147.63999899999999</v>
      </c>
      <c r="F128">
        <v>71900</v>
      </c>
      <c r="G128" s="5">
        <f t="shared" si="1"/>
        <v>2.7847789929980643E-3</v>
      </c>
    </row>
    <row r="129" spans="1:7" x14ac:dyDescent="0.25">
      <c r="A129" s="1">
        <v>43649</v>
      </c>
      <c r="B129">
        <v>148.28999300000001</v>
      </c>
      <c r="C129">
        <v>150.58999600000001</v>
      </c>
      <c r="D129">
        <v>147.300003</v>
      </c>
      <c r="E129">
        <v>148.94000199999999</v>
      </c>
      <c r="F129">
        <v>47700</v>
      </c>
      <c r="G129" s="5">
        <f t="shared" si="1"/>
        <v>8.8052222216555547E-3</v>
      </c>
    </row>
    <row r="130" spans="1:7" x14ac:dyDescent="0.25">
      <c r="A130" s="1">
        <v>43651</v>
      </c>
      <c r="B130">
        <v>148.55999800000001</v>
      </c>
      <c r="C130">
        <v>148.949997</v>
      </c>
      <c r="D130">
        <v>147.21000699999999</v>
      </c>
      <c r="E130">
        <v>148.83999600000001</v>
      </c>
      <c r="F130">
        <v>47200</v>
      </c>
      <c r="G130" s="5">
        <f t="shared" si="1"/>
        <v>-6.7145158222825302E-4</v>
      </c>
    </row>
    <row r="131" spans="1:7" x14ac:dyDescent="0.25">
      <c r="A131" s="1">
        <v>43654</v>
      </c>
      <c r="B131">
        <v>148.86000100000001</v>
      </c>
      <c r="C131">
        <v>149.05999800000001</v>
      </c>
      <c r="D131">
        <v>147.58999600000001</v>
      </c>
      <c r="E131">
        <v>148.13000500000001</v>
      </c>
      <c r="F131">
        <v>92100</v>
      </c>
      <c r="G131" s="5">
        <f t="shared" si="1"/>
        <v>-4.7701627188971585E-3</v>
      </c>
    </row>
    <row r="132" spans="1:7" x14ac:dyDescent="0.25">
      <c r="A132" s="1">
        <v>43655</v>
      </c>
      <c r="B132">
        <v>147.779999</v>
      </c>
      <c r="C132">
        <v>148.08000200000001</v>
      </c>
      <c r="D132">
        <v>146.61999499999999</v>
      </c>
      <c r="E132">
        <v>147.88999899999999</v>
      </c>
      <c r="F132">
        <v>116200</v>
      </c>
      <c r="G132" s="5">
        <f t="shared" ref="G132:G195" si="2">(E132-E131)/E131</f>
        <v>-1.6202389245853488E-3</v>
      </c>
    </row>
    <row r="133" spans="1:7" x14ac:dyDescent="0.25">
      <c r="A133" s="1">
        <v>43656</v>
      </c>
      <c r="B133">
        <v>147.990005</v>
      </c>
      <c r="C133">
        <v>149.759995</v>
      </c>
      <c r="D133">
        <v>146.929993</v>
      </c>
      <c r="E133">
        <v>148.740005</v>
      </c>
      <c r="F133">
        <v>91900</v>
      </c>
      <c r="G133" s="5">
        <f t="shared" si="2"/>
        <v>5.7475556545240605E-3</v>
      </c>
    </row>
    <row r="134" spans="1:7" x14ac:dyDescent="0.25">
      <c r="A134" s="1">
        <v>43657</v>
      </c>
      <c r="B134">
        <v>148.570007</v>
      </c>
      <c r="C134">
        <v>149.03999300000001</v>
      </c>
      <c r="D134">
        <v>146.33000200000001</v>
      </c>
      <c r="E134">
        <v>147.85000600000001</v>
      </c>
      <c r="F134">
        <v>75800</v>
      </c>
      <c r="G134" s="5">
        <f t="shared" si="2"/>
        <v>-5.9835886115506649E-3</v>
      </c>
    </row>
    <row r="135" spans="1:7" x14ac:dyDescent="0.25">
      <c r="A135" s="1">
        <v>43658</v>
      </c>
      <c r="B135">
        <v>148.36999499999999</v>
      </c>
      <c r="C135">
        <v>148.58000200000001</v>
      </c>
      <c r="D135">
        <v>147.08999600000001</v>
      </c>
      <c r="E135">
        <v>148</v>
      </c>
      <c r="F135">
        <v>65000</v>
      </c>
      <c r="G135" s="5">
        <f t="shared" si="2"/>
        <v>1.0145011424618569E-3</v>
      </c>
    </row>
    <row r="136" spans="1:7" x14ac:dyDescent="0.25">
      <c r="A136" s="1">
        <v>43661</v>
      </c>
      <c r="B136">
        <v>148.470001</v>
      </c>
      <c r="C136">
        <v>149.36999499999999</v>
      </c>
      <c r="D136">
        <v>147.800003</v>
      </c>
      <c r="E136">
        <v>148.220001</v>
      </c>
      <c r="F136">
        <v>66600</v>
      </c>
      <c r="G136" s="5">
        <f t="shared" si="2"/>
        <v>1.4864932432432185E-3</v>
      </c>
    </row>
    <row r="137" spans="1:7" x14ac:dyDescent="0.25">
      <c r="A137" s="1">
        <v>43662</v>
      </c>
      <c r="B137">
        <v>148.30999800000001</v>
      </c>
      <c r="C137">
        <v>149.13999899999999</v>
      </c>
      <c r="D137">
        <v>147.69000199999999</v>
      </c>
      <c r="E137">
        <v>147.990005</v>
      </c>
      <c r="F137">
        <v>103100</v>
      </c>
      <c r="G137" s="5">
        <f t="shared" si="2"/>
        <v>-1.5517204051293987E-3</v>
      </c>
    </row>
    <row r="138" spans="1:7" x14ac:dyDescent="0.25">
      <c r="A138" s="1">
        <v>43663</v>
      </c>
      <c r="B138">
        <v>148.33999600000001</v>
      </c>
      <c r="C138">
        <v>148.78999300000001</v>
      </c>
      <c r="D138">
        <v>147.009995</v>
      </c>
      <c r="E138">
        <v>148.699997</v>
      </c>
      <c r="F138">
        <v>69600</v>
      </c>
      <c r="G138" s="5">
        <f t="shared" si="2"/>
        <v>4.7975672411119906E-3</v>
      </c>
    </row>
    <row r="139" spans="1:7" x14ac:dyDescent="0.25">
      <c r="A139" s="1">
        <v>43664</v>
      </c>
      <c r="B139">
        <v>148.60000600000001</v>
      </c>
      <c r="C139">
        <v>151.38000500000001</v>
      </c>
      <c r="D139">
        <v>148.39999399999999</v>
      </c>
      <c r="E139">
        <v>150.800003</v>
      </c>
      <c r="F139">
        <v>84200</v>
      </c>
      <c r="G139" s="5">
        <f t="shared" si="2"/>
        <v>1.4122434716659797E-2</v>
      </c>
    </row>
    <row r="140" spans="1:7" x14ac:dyDescent="0.25">
      <c r="A140" s="1">
        <v>43665</v>
      </c>
      <c r="B140">
        <v>150.55999800000001</v>
      </c>
      <c r="C140">
        <v>151.41000399999999</v>
      </c>
      <c r="D140">
        <v>149.36000100000001</v>
      </c>
      <c r="E140">
        <v>150.16999799999999</v>
      </c>
      <c r="F140">
        <v>92000</v>
      </c>
      <c r="G140" s="5">
        <f t="shared" si="2"/>
        <v>-4.1777519062782195E-3</v>
      </c>
    </row>
    <row r="141" spans="1:7" x14ac:dyDescent="0.25">
      <c r="A141" s="1">
        <v>43668</v>
      </c>
      <c r="B141">
        <v>150.66000399999999</v>
      </c>
      <c r="C141">
        <v>152.39999399999999</v>
      </c>
      <c r="D141">
        <v>148.800003</v>
      </c>
      <c r="E141">
        <v>151.509995</v>
      </c>
      <c r="F141">
        <v>102600</v>
      </c>
      <c r="G141" s="5">
        <f t="shared" si="2"/>
        <v>8.9232004917520948E-3</v>
      </c>
    </row>
    <row r="142" spans="1:7" x14ac:dyDescent="0.25">
      <c r="A142" s="1">
        <v>43669</v>
      </c>
      <c r="B142">
        <v>152.55999800000001</v>
      </c>
      <c r="C142">
        <v>153.800003</v>
      </c>
      <c r="D142">
        <v>150.83999600000001</v>
      </c>
      <c r="E142">
        <v>151.03999300000001</v>
      </c>
      <c r="F142">
        <v>69200</v>
      </c>
      <c r="G142" s="5">
        <f t="shared" si="2"/>
        <v>-3.1021187744082086E-3</v>
      </c>
    </row>
    <row r="143" spans="1:7" x14ac:dyDescent="0.25">
      <c r="A143" s="1">
        <v>43670</v>
      </c>
      <c r="B143">
        <v>151.320007</v>
      </c>
      <c r="C143">
        <v>152.75</v>
      </c>
      <c r="D143">
        <v>150.58000200000001</v>
      </c>
      <c r="E143">
        <v>151.83999600000001</v>
      </c>
      <c r="F143">
        <v>99900</v>
      </c>
      <c r="G143" s="5">
        <f t="shared" si="2"/>
        <v>5.2966302772538111E-3</v>
      </c>
    </row>
    <row r="144" spans="1:7" x14ac:dyDescent="0.25">
      <c r="A144" s="1">
        <v>43671</v>
      </c>
      <c r="B144">
        <v>151.990005</v>
      </c>
      <c r="C144">
        <v>153.520004</v>
      </c>
      <c r="D144">
        <v>149.75</v>
      </c>
      <c r="E144">
        <v>149.88000500000001</v>
      </c>
      <c r="F144">
        <v>59000</v>
      </c>
      <c r="G144" s="5">
        <f t="shared" si="2"/>
        <v>-1.2908265619290466E-2</v>
      </c>
    </row>
    <row r="145" spans="1:7" x14ac:dyDescent="0.25">
      <c r="A145" s="1">
        <v>43672</v>
      </c>
      <c r="B145">
        <v>150.33000200000001</v>
      </c>
      <c r="C145">
        <v>152.85000600000001</v>
      </c>
      <c r="D145">
        <v>148.71000699999999</v>
      </c>
      <c r="E145">
        <v>152.470001</v>
      </c>
      <c r="F145">
        <v>107600</v>
      </c>
      <c r="G145" s="5">
        <f t="shared" si="2"/>
        <v>1.7280463795020455E-2</v>
      </c>
    </row>
    <row r="146" spans="1:7" x14ac:dyDescent="0.25">
      <c r="A146" s="1">
        <v>43675</v>
      </c>
      <c r="B146">
        <v>152.740005</v>
      </c>
      <c r="C146">
        <v>153.720001</v>
      </c>
      <c r="D146">
        <v>151.36000100000001</v>
      </c>
      <c r="E146">
        <v>153.13999899999999</v>
      </c>
      <c r="F146">
        <v>95600</v>
      </c>
      <c r="G146" s="5">
        <f t="shared" si="2"/>
        <v>4.3942939306466757E-3</v>
      </c>
    </row>
    <row r="147" spans="1:7" x14ac:dyDescent="0.25">
      <c r="A147" s="1">
        <v>43676</v>
      </c>
      <c r="B147">
        <v>153.11999499999999</v>
      </c>
      <c r="C147">
        <v>155.63999899999999</v>
      </c>
      <c r="D147">
        <v>152.009995</v>
      </c>
      <c r="E147">
        <v>154.699997</v>
      </c>
      <c r="F147">
        <v>110300</v>
      </c>
      <c r="G147" s="5">
        <f t="shared" si="2"/>
        <v>1.0186744222193756E-2</v>
      </c>
    </row>
    <row r="148" spans="1:7" x14ac:dyDescent="0.25">
      <c r="A148" s="1">
        <v>43677</v>
      </c>
      <c r="B148">
        <v>154.91999799999999</v>
      </c>
      <c r="C148">
        <v>158.229996</v>
      </c>
      <c r="D148">
        <v>154.89999399999999</v>
      </c>
      <c r="E148">
        <v>155.820007</v>
      </c>
      <c r="F148">
        <v>223500</v>
      </c>
      <c r="G148" s="5">
        <f t="shared" si="2"/>
        <v>7.2398837861645709E-3</v>
      </c>
    </row>
    <row r="149" spans="1:7" x14ac:dyDescent="0.25">
      <c r="A149" s="1">
        <v>43678</v>
      </c>
      <c r="B149">
        <v>155.979996</v>
      </c>
      <c r="C149">
        <v>157.550003</v>
      </c>
      <c r="D149">
        <v>153.36000100000001</v>
      </c>
      <c r="E149">
        <v>153.58999600000001</v>
      </c>
      <c r="F149">
        <v>118500</v>
      </c>
      <c r="G149" s="5">
        <f t="shared" si="2"/>
        <v>-1.4311454882683906E-2</v>
      </c>
    </row>
    <row r="150" spans="1:7" x14ac:dyDescent="0.25">
      <c r="A150" s="1">
        <v>43679</v>
      </c>
      <c r="B150">
        <v>153.429993</v>
      </c>
      <c r="C150">
        <v>154.66000399999999</v>
      </c>
      <c r="D150">
        <v>152.61999499999999</v>
      </c>
      <c r="E150">
        <v>152.86000100000001</v>
      </c>
      <c r="F150">
        <v>60200</v>
      </c>
      <c r="G150" s="5">
        <f t="shared" si="2"/>
        <v>-4.7528811707241809E-3</v>
      </c>
    </row>
    <row r="151" spans="1:7" x14ac:dyDescent="0.25">
      <c r="A151" s="1">
        <v>43682</v>
      </c>
      <c r="B151">
        <v>152.009995</v>
      </c>
      <c r="C151">
        <v>152.929993</v>
      </c>
      <c r="D151">
        <v>147.320007</v>
      </c>
      <c r="E151">
        <v>147.88000500000001</v>
      </c>
      <c r="F151">
        <v>91600</v>
      </c>
      <c r="G151" s="5">
        <f t="shared" si="2"/>
        <v>-3.2578803921373779E-2</v>
      </c>
    </row>
    <row r="152" spans="1:7" x14ac:dyDescent="0.25">
      <c r="A152" s="1">
        <v>43683</v>
      </c>
      <c r="B152">
        <v>148.13000500000001</v>
      </c>
      <c r="C152">
        <v>150.820007</v>
      </c>
      <c r="D152">
        <v>147.25</v>
      </c>
      <c r="E152">
        <v>148.30999800000001</v>
      </c>
      <c r="F152">
        <v>85000</v>
      </c>
      <c r="G152" s="5">
        <f t="shared" si="2"/>
        <v>2.9077156171315793E-3</v>
      </c>
    </row>
    <row r="153" spans="1:7" x14ac:dyDescent="0.25">
      <c r="A153" s="1">
        <v>43684</v>
      </c>
      <c r="B153">
        <v>147.779999</v>
      </c>
      <c r="C153">
        <v>151.800003</v>
      </c>
      <c r="D153">
        <v>146.91000399999999</v>
      </c>
      <c r="E153">
        <v>151.41999799999999</v>
      </c>
      <c r="F153">
        <v>120600</v>
      </c>
      <c r="G153" s="5">
        <f t="shared" si="2"/>
        <v>2.0969591004916507E-2</v>
      </c>
    </row>
    <row r="154" spans="1:7" x14ac:dyDescent="0.25">
      <c r="A154" s="1">
        <v>43685</v>
      </c>
      <c r="B154">
        <v>151.800003</v>
      </c>
      <c r="C154">
        <v>153.949997</v>
      </c>
      <c r="D154">
        <v>151.30999800000001</v>
      </c>
      <c r="E154">
        <v>153.759995</v>
      </c>
      <c r="F154">
        <v>113800</v>
      </c>
      <c r="G154" s="5">
        <f t="shared" si="2"/>
        <v>1.5453685318368654E-2</v>
      </c>
    </row>
    <row r="155" spans="1:7" x14ac:dyDescent="0.25">
      <c r="A155" s="1">
        <v>43686</v>
      </c>
      <c r="B155">
        <v>153.83999600000001</v>
      </c>
      <c r="C155">
        <v>154.86999499999999</v>
      </c>
      <c r="D155">
        <v>152.64999399999999</v>
      </c>
      <c r="E155">
        <v>154.41999799999999</v>
      </c>
      <c r="F155">
        <v>89700</v>
      </c>
      <c r="G155" s="5">
        <f t="shared" si="2"/>
        <v>4.2924233966057882E-3</v>
      </c>
    </row>
    <row r="156" spans="1:7" x14ac:dyDescent="0.25">
      <c r="A156" s="1">
        <v>43689</v>
      </c>
      <c r="B156">
        <v>154.229996</v>
      </c>
      <c r="C156">
        <v>154.949997</v>
      </c>
      <c r="D156">
        <v>152.259995</v>
      </c>
      <c r="E156">
        <v>153.729996</v>
      </c>
      <c r="F156">
        <v>81300</v>
      </c>
      <c r="G156" s="5">
        <f t="shared" si="2"/>
        <v>-4.4683461270346135E-3</v>
      </c>
    </row>
    <row r="157" spans="1:7" x14ac:dyDescent="0.25">
      <c r="A157" s="1">
        <v>43690</v>
      </c>
      <c r="B157">
        <v>153.63999899999999</v>
      </c>
      <c r="C157">
        <v>157.03999300000001</v>
      </c>
      <c r="D157">
        <v>151.800003</v>
      </c>
      <c r="E157">
        <v>154.229996</v>
      </c>
      <c r="F157">
        <v>66700</v>
      </c>
      <c r="G157" s="5">
        <f t="shared" si="2"/>
        <v>3.2524556886087473E-3</v>
      </c>
    </row>
    <row r="158" spans="1:7" x14ac:dyDescent="0.25">
      <c r="A158" s="1">
        <v>43691</v>
      </c>
      <c r="B158">
        <v>153.5</v>
      </c>
      <c r="C158">
        <v>154.740005</v>
      </c>
      <c r="D158">
        <v>150.699997</v>
      </c>
      <c r="E158">
        <v>151.5</v>
      </c>
      <c r="F158">
        <v>66200</v>
      </c>
      <c r="G158" s="5">
        <f t="shared" si="2"/>
        <v>-1.7700810936933434E-2</v>
      </c>
    </row>
    <row r="159" spans="1:7" x14ac:dyDescent="0.25">
      <c r="A159" s="1">
        <v>43692</v>
      </c>
      <c r="B159">
        <v>152.08000200000001</v>
      </c>
      <c r="C159">
        <v>155.30999800000001</v>
      </c>
      <c r="D159">
        <v>150.91999799999999</v>
      </c>
      <c r="E159">
        <v>154.83000200000001</v>
      </c>
      <c r="F159">
        <v>79800</v>
      </c>
      <c r="G159" s="5">
        <f t="shared" si="2"/>
        <v>2.1980211221122162E-2</v>
      </c>
    </row>
    <row r="160" spans="1:7" x14ac:dyDescent="0.25">
      <c r="A160" s="1">
        <v>43693</v>
      </c>
      <c r="B160">
        <v>155.19000199999999</v>
      </c>
      <c r="C160">
        <v>157.61000100000001</v>
      </c>
      <c r="D160">
        <v>154.050003</v>
      </c>
      <c r="E160">
        <v>156.39999399999999</v>
      </c>
      <c r="F160">
        <v>115200</v>
      </c>
      <c r="G160" s="5">
        <f t="shared" si="2"/>
        <v>1.0140101916423051E-2</v>
      </c>
    </row>
    <row r="161" spans="1:7" x14ac:dyDescent="0.25">
      <c r="A161" s="1">
        <v>43696</v>
      </c>
      <c r="B161">
        <v>156.990005</v>
      </c>
      <c r="C161">
        <v>158.19000199999999</v>
      </c>
      <c r="D161">
        <v>155.89999399999999</v>
      </c>
      <c r="E161">
        <v>157.729996</v>
      </c>
      <c r="F161">
        <v>77000</v>
      </c>
      <c r="G161" s="5">
        <f t="shared" si="2"/>
        <v>8.5038494310940155E-3</v>
      </c>
    </row>
    <row r="162" spans="1:7" x14ac:dyDescent="0.25">
      <c r="A162" s="1">
        <v>43697</v>
      </c>
      <c r="B162">
        <v>157.61000100000001</v>
      </c>
      <c r="C162">
        <v>158.25</v>
      </c>
      <c r="D162">
        <v>154.38000500000001</v>
      </c>
      <c r="E162">
        <v>154.44000199999999</v>
      </c>
      <c r="F162">
        <v>135200</v>
      </c>
      <c r="G162" s="5">
        <f t="shared" si="2"/>
        <v>-2.0858391450158963E-2</v>
      </c>
    </row>
    <row r="163" spans="1:7" x14ac:dyDescent="0.25">
      <c r="A163" s="1">
        <v>43698</v>
      </c>
      <c r="B163">
        <v>155.020004</v>
      </c>
      <c r="C163">
        <v>155.60000600000001</v>
      </c>
      <c r="D163">
        <v>154.05999800000001</v>
      </c>
      <c r="E163">
        <v>154.60000600000001</v>
      </c>
      <c r="F163">
        <v>91000</v>
      </c>
      <c r="G163" s="5">
        <f t="shared" si="2"/>
        <v>1.0360269226104707E-3</v>
      </c>
    </row>
    <row r="164" spans="1:7" x14ac:dyDescent="0.25">
      <c r="A164" s="1">
        <v>43699</v>
      </c>
      <c r="B164">
        <v>154.179993</v>
      </c>
      <c r="C164">
        <v>156.80999800000001</v>
      </c>
      <c r="D164">
        <v>153.85000600000001</v>
      </c>
      <c r="E164">
        <v>155.61999499999999</v>
      </c>
      <c r="F164">
        <v>66400</v>
      </c>
      <c r="G164" s="5">
        <f t="shared" si="2"/>
        <v>6.5976000026803433E-3</v>
      </c>
    </row>
    <row r="165" spans="1:7" x14ac:dyDescent="0.25">
      <c r="A165" s="1">
        <v>43700</v>
      </c>
      <c r="B165">
        <v>155.33000200000001</v>
      </c>
      <c r="C165">
        <v>155.33000200000001</v>
      </c>
      <c r="D165">
        <v>151.28999300000001</v>
      </c>
      <c r="E165">
        <v>151.88999899999999</v>
      </c>
      <c r="F165">
        <v>92700</v>
      </c>
      <c r="G165" s="5">
        <f t="shared" si="2"/>
        <v>-2.3968616629244849E-2</v>
      </c>
    </row>
    <row r="166" spans="1:7" x14ac:dyDescent="0.25">
      <c r="A166" s="1">
        <v>43703</v>
      </c>
      <c r="B166">
        <v>153.179993</v>
      </c>
      <c r="C166">
        <v>155.300003</v>
      </c>
      <c r="D166">
        <v>151.35000600000001</v>
      </c>
      <c r="E166">
        <v>154.08999600000001</v>
      </c>
      <c r="F166">
        <v>119900</v>
      </c>
      <c r="G166" s="5">
        <f t="shared" si="2"/>
        <v>1.4484146517112195E-2</v>
      </c>
    </row>
    <row r="167" spans="1:7" x14ac:dyDescent="0.25">
      <c r="A167" s="1">
        <v>43704</v>
      </c>
      <c r="B167">
        <v>149.949997</v>
      </c>
      <c r="C167">
        <v>152.699997</v>
      </c>
      <c r="D167">
        <v>139.449997</v>
      </c>
      <c r="E167">
        <v>140.19000199999999</v>
      </c>
      <c r="F167">
        <v>380900</v>
      </c>
      <c r="G167" s="5">
        <f t="shared" si="2"/>
        <v>-9.0206985273722895E-2</v>
      </c>
    </row>
    <row r="168" spans="1:7" x14ac:dyDescent="0.25">
      <c r="A168" s="1">
        <v>43705</v>
      </c>
      <c r="B168">
        <v>139.259995</v>
      </c>
      <c r="C168">
        <v>143.979996</v>
      </c>
      <c r="D168">
        <v>138.89999399999999</v>
      </c>
      <c r="E168">
        <v>143.10000600000001</v>
      </c>
      <c r="F168">
        <v>176900</v>
      </c>
      <c r="G168" s="5">
        <f t="shared" si="2"/>
        <v>2.0757571570617531E-2</v>
      </c>
    </row>
    <row r="169" spans="1:7" x14ac:dyDescent="0.25">
      <c r="A169" s="1">
        <v>43706</v>
      </c>
      <c r="B169">
        <v>144.699997</v>
      </c>
      <c r="C169">
        <v>144.699997</v>
      </c>
      <c r="D169">
        <v>143.10000600000001</v>
      </c>
      <c r="E169">
        <v>144.33000200000001</v>
      </c>
      <c r="F169">
        <v>130800</v>
      </c>
      <c r="G169" s="5">
        <f t="shared" si="2"/>
        <v>8.5953595277976427E-3</v>
      </c>
    </row>
    <row r="170" spans="1:7" x14ac:dyDescent="0.25">
      <c r="A170" s="1">
        <v>43707</v>
      </c>
      <c r="B170">
        <v>144.800003</v>
      </c>
      <c r="C170">
        <v>147.33000200000001</v>
      </c>
      <c r="D170">
        <v>144.800003</v>
      </c>
      <c r="E170">
        <v>145.89999399999999</v>
      </c>
      <c r="F170">
        <v>170000</v>
      </c>
      <c r="G170" s="5">
        <f t="shared" si="2"/>
        <v>1.0877793793697757E-2</v>
      </c>
    </row>
    <row r="171" spans="1:7" x14ac:dyDescent="0.25">
      <c r="A171" s="1">
        <v>43711</v>
      </c>
      <c r="B171">
        <v>145.30999800000001</v>
      </c>
      <c r="C171">
        <v>146.83999600000001</v>
      </c>
      <c r="D171">
        <v>143.679993</v>
      </c>
      <c r="E171">
        <v>145.94000199999999</v>
      </c>
      <c r="F171">
        <v>155500</v>
      </c>
      <c r="G171" s="5">
        <f t="shared" si="2"/>
        <v>2.7421522717814686E-4</v>
      </c>
    </row>
    <row r="172" spans="1:7" x14ac:dyDescent="0.25">
      <c r="A172" s="1">
        <v>43712</v>
      </c>
      <c r="B172">
        <v>146.509995</v>
      </c>
      <c r="C172">
        <v>147.41000399999999</v>
      </c>
      <c r="D172">
        <v>145.05999800000001</v>
      </c>
      <c r="E172">
        <v>146.63000500000001</v>
      </c>
      <c r="F172">
        <v>92200</v>
      </c>
      <c r="G172" s="5">
        <f t="shared" si="2"/>
        <v>4.7279908903935649E-3</v>
      </c>
    </row>
    <row r="173" spans="1:7" x14ac:dyDescent="0.25">
      <c r="A173" s="1">
        <v>43713</v>
      </c>
      <c r="B173">
        <v>147.10000600000001</v>
      </c>
      <c r="C173">
        <v>149.96000699999999</v>
      </c>
      <c r="D173">
        <v>146.63000500000001</v>
      </c>
      <c r="E173">
        <v>148.71000699999999</v>
      </c>
      <c r="F173">
        <v>105100</v>
      </c>
      <c r="G173" s="5">
        <f t="shared" si="2"/>
        <v>1.4185377679009006E-2</v>
      </c>
    </row>
    <row r="174" spans="1:7" x14ac:dyDescent="0.25">
      <c r="A174" s="1">
        <v>43714</v>
      </c>
      <c r="B174">
        <v>148.58999600000001</v>
      </c>
      <c r="C174">
        <v>149.83999600000001</v>
      </c>
      <c r="D174">
        <v>146.83000200000001</v>
      </c>
      <c r="E174">
        <v>147.490005</v>
      </c>
      <c r="F174">
        <v>166000</v>
      </c>
      <c r="G174" s="5">
        <f t="shared" si="2"/>
        <v>-8.2038998222896588E-3</v>
      </c>
    </row>
    <row r="175" spans="1:7" x14ac:dyDescent="0.25">
      <c r="A175" s="1">
        <v>43717</v>
      </c>
      <c r="B175">
        <v>148.21000699999999</v>
      </c>
      <c r="C175">
        <v>148.21000699999999</v>
      </c>
      <c r="D175">
        <v>143.479996</v>
      </c>
      <c r="E175">
        <v>144.179993</v>
      </c>
      <c r="F175">
        <v>166400</v>
      </c>
      <c r="G175" s="5">
        <f t="shared" si="2"/>
        <v>-2.2442280071791988E-2</v>
      </c>
    </row>
    <row r="176" spans="1:7" x14ac:dyDescent="0.25">
      <c r="A176" s="1">
        <v>43718</v>
      </c>
      <c r="B176">
        <v>143.30999800000001</v>
      </c>
      <c r="C176">
        <v>146.509995</v>
      </c>
      <c r="D176">
        <v>142.020004</v>
      </c>
      <c r="E176">
        <v>144.94000199999999</v>
      </c>
      <c r="F176">
        <v>122200</v>
      </c>
      <c r="G176" s="5">
        <f t="shared" si="2"/>
        <v>5.2712514696820426E-3</v>
      </c>
    </row>
    <row r="177" spans="1:7" x14ac:dyDescent="0.25">
      <c r="A177" s="1">
        <v>43719</v>
      </c>
      <c r="B177">
        <v>145.25</v>
      </c>
      <c r="C177">
        <v>147.28999300000001</v>
      </c>
      <c r="D177">
        <v>143.990005</v>
      </c>
      <c r="E177">
        <v>146.58000200000001</v>
      </c>
      <c r="F177">
        <v>141400</v>
      </c>
      <c r="G177" s="5">
        <f t="shared" si="2"/>
        <v>1.1315026751552101E-2</v>
      </c>
    </row>
    <row r="178" spans="1:7" x14ac:dyDescent="0.25">
      <c r="A178" s="1">
        <v>43720</v>
      </c>
      <c r="B178">
        <v>146.89999399999999</v>
      </c>
      <c r="C178">
        <v>147</v>
      </c>
      <c r="D178">
        <v>144.520004</v>
      </c>
      <c r="E178">
        <v>146.179993</v>
      </c>
      <c r="F178">
        <v>113500</v>
      </c>
      <c r="G178" s="5">
        <f t="shared" si="2"/>
        <v>-2.7289466130585218E-3</v>
      </c>
    </row>
    <row r="179" spans="1:7" x14ac:dyDescent="0.25">
      <c r="A179" s="1">
        <v>43721</v>
      </c>
      <c r="B179">
        <v>145.949997</v>
      </c>
      <c r="C179">
        <v>147.720001</v>
      </c>
      <c r="D179">
        <v>144.94000199999999</v>
      </c>
      <c r="E179">
        <v>146.009995</v>
      </c>
      <c r="F179">
        <v>129200</v>
      </c>
      <c r="G179" s="5">
        <f t="shared" si="2"/>
        <v>-1.1629361618589798E-3</v>
      </c>
    </row>
    <row r="180" spans="1:7" x14ac:dyDescent="0.25">
      <c r="A180" s="1">
        <v>43724</v>
      </c>
      <c r="B180">
        <v>145.479996</v>
      </c>
      <c r="C180">
        <v>147.39999399999999</v>
      </c>
      <c r="D180">
        <v>144.5</v>
      </c>
      <c r="E180">
        <v>146.229996</v>
      </c>
      <c r="F180">
        <v>80700</v>
      </c>
      <c r="G180" s="5">
        <f t="shared" si="2"/>
        <v>1.5067530137234531E-3</v>
      </c>
    </row>
    <row r="181" spans="1:7" x14ac:dyDescent="0.25">
      <c r="A181" s="1">
        <v>43725</v>
      </c>
      <c r="B181">
        <v>145.720001</v>
      </c>
      <c r="C181">
        <v>147.179993</v>
      </c>
      <c r="D181">
        <v>144.009995</v>
      </c>
      <c r="E181">
        <v>144.979996</v>
      </c>
      <c r="F181">
        <v>149200</v>
      </c>
      <c r="G181" s="5">
        <f t="shared" si="2"/>
        <v>-8.5481777623792037E-3</v>
      </c>
    </row>
    <row r="182" spans="1:7" x14ac:dyDescent="0.25">
      <c r="A182" s="1">
        <v>43726</v>
      </c>
      <c r="B182">
        <v>144.490005</v>
      </c>
      <c r="C182">
        <v>146.25</v>
      </c>
      <c r="D182">
        <v>144.16999799999999</v>
      </c>
      <c r="E182">
        <v>145.96000699999999</v>
      </c>
      <c r="F182">
        <v>165000</v>
      </c>
      <c r="G182" s="5">
        <f t="shared" si="2"/>
        <v>6.7596291008311963E-3</v>
      </c>
    </row>
    <row r="183" spans="1:7" x14ac:dyDescent="0.25">
      <c r="A183" s="1">
        <v>43727</v>
      </c>
      <c r="B183">
        <v>146.009995</v>
      </c>
      <c r="C183">
        <v>146.55999800000001</v>
      </c>
      <c r="D183">
        <v>144.470001</v>
      </c>
      <c r="E183">
        <v>144.86000100000001</v>
      </c>
      <c r="F183">
        <v>141700</v>
      </c>
      <c r="G183" s="5">
        <f t="shared" si="2"/>
        <v>-7.5363520638908931E-3</v>
      </c>
    </row>
    <row r="184" spans="1:7" x14ac:dyDescent="0.25">
      <c r="A184" s="1">
        <v>43728</v>
      </c>
      <c r="B184">
        <v>145.66000399999999</v>
      </c>
      <c r="C184">
        <v>146.550003</v>
      </c>
      <c r="D184">
        <v>143.11000100000001</v>
      </c>
      <c r="E184">
        <v>143.279999</v>
      </c>
      <c r="F184">
        <v>238300</v>
      </c>
      <c r="G184" s="5">
        <f t="shared" si="2"/>
        <v>-1.0907096431678247E-2</v>
      </c>
    </row>
    <row r="185" spans="1:7" x14ac:dyDescent="0.25">
      <c r="A185" s="1">
        <v>43731</v>
      </c>
      <c r="B185">
        <v>144</v>
      </c>
      <c r="C185">
        <v>147.61999499999999</v>
      </c>
      <c r="D185">
        <v>142.029999</v>
      </c>
      <c r="E185">
        <v>142.509995</v>
      </c>
      <c r="F185">
        <v>88800</v>
      </c>
      <c r="G185" s="5">
        <f t="shared" si="2"/>
        <v>-5.3741206405228973E-3</v>
      </c>
    </row>
    <row r="186" spans="1:7" x14ac:dyDescent="0.25">
      <c r="A186" s="1">
        <v>43732</v>
      </c>
      <c r="B186">
        <v>143.009995</v>
      </c>
      <c r="C186">
        <v>146.33999600000001</v>
      </c>
      <c r="D186">
        <v>140.240005</v>
      </c>
      <c r="E186">
        <v>140.85000600000001</v>
      </c>
      <c r="F186">
        <v>113700</v>
      </c>
      <c r="G186" s="5">
        <f t="shared" si="2"/>
        <v>-1.1648228603193733E-2</v>
      </c>
    </row>
    <row r="187" spans="1:7" x14ac:dyDescent="0.25">
      <c r="A187" s="1">
        <v>43733</v>
      </c>
      <c r="B187">
        <v>141.240005</v>
      </c>
      <c r="C187">
        <v>144.05999800000001</v>
      </c>
      <c r="D187">
        <v>141.240005</v>
      </c>
      <c r="E187">
        <v>143.320007</v>
      </c>
      <c r="F187">
        <v>91600</v>
      </c>
      <c r="G187" s="5">
        <f t="shared" si="2"/>
        <v>1.7536392579209376E-2</v>
      </c>
    </row>
    <row r="188" spans="1:7" x14ac:dyDescent="0.25">
      <c r="A188" s="1">
        <v>43734</v>
      </c>
      <c r="B188">
        <v>143.28999300000001</v>
      </c>
      <c r="C188">
        <v>146.13999899999999</v>
      </c>
      <c r="D188">
        <v>141.449997</v>
      </c>
      <c r="E188">
        <v>141.740005</v>
      </c>
      <c r="F188">
        <v>96300</v>
      </c>
      <c r="G188" s="5">
        <f t="shared" si="2"/>
        <v>-1.1024294744836339E-2</v>
      </c>
    </row>
    <row r="189" spans="1:7" x14ac:dyDescent="0.25">
      <c r="A189" s="1">
        <v>43735</v>
      </c>
      <c r="B189">
        <v>141.88000500000001</v>
      </c>
      <c r="C189">
        <v>142.28999300000001</v>
      </c>
      <c r="D189">
        <v>139.41000399999999</v>
      </c>
      <c r="E189">
        <v>139.69000199999999</v>
      </c>
      <c r="F189">
        <v>68200</v>
      </c>
      <c r="G189" s="5">
        <f t="shared" si="2"/>
        <v>-1.4463122108680636E-2</v>
      </c>
    </row>
    <row r="190" spans="1:7" x14ac:dyDescent="0.25">
      <c r="A190" s="1">
        <v>43738</v>
      </c>
      <c r="B190">
        <v>141.08999600000001</v>
      </c>
      <c r="C190">
        <v>143.220001</v>
      </c>
      <c r="D190">
        <v>138.53999300000001</v>
      </c>
      <c r="E190">
        <v>138.64999399999999</v>
      </c>
      <c r="F190">
        <v>152300</v>
      </c>
      <c r="G190" s="5">
        <f t="shared" si="2"/>
        <v>-7.4451140748068734E-3</v>
      </c>
    </row>
    <row r="191" spans="1:7" x14ac:dyDescent="0.25">
      <c r="A191" s="1">
        <v>43739</v>
      </c>
      <c r="B191">
        <v>138.66999799999999</v>
      </c>
      <c r="C191">
        <v>141.83000200000001</v>
      </c>
      <c r="D191">
        <v>137</v>
      </c>
      <c r="E191">
        <v>137.779999</v>
      </c>
      <c r="F191">
        <v>123500</v>
      </c>
      <c r="G191" s="5">
        <f t="shared" si="2"/>
        <v>-6.2747568528563284E-3</v>
      </c>
    </row>
    <row r="192" spans="1:7" x14ac:dyDescent="0.25">
      <c r="A192" s="1">
        <v>43740</v>
      </c>
      <c r="B192">
        <v>137.21000699999999</v>
      </c>
      <c r="C192">
        <v>137.53999300000001</v>
      </c>
      <c r="D192">
        <v>133.88999899999999</v>
      </c>
      <c r="E192">
        <v>135.029999</v>
      </c>
      <c r="F192">
        <v>139900</v>
      </c>
      <c r="G192" s="5">
        <f t="shared" si="2"/>
        <v>-1.9959355639130174E-2</v>
      </c>
    </row>
    <row r="193" spans="1:7" x14ac:dyDescent="0.25">
      <c r="A193" s="1">
        <v>43741</v>
      </c>
      <c r="B193">
        <v>135.220001</v>
      </c>
      <c r="C193">
        <v>137.5</v>
      </c>
      <c r="D193">
        <v>134.03999300000001</v>
      </c>
      <c r="E193">
        <v>135.11000100000001</v>
      </c>
      <c r="F193">
        <v>101100</v>
      </c>
      <c r="G193" s="5">
        <f t="shared" si="2"/>
        <v>5.9247575051827889E-4</v>
      </c>
    </row>
    <row r="194" spans="1:7" x14ac:dyDescent="0.25">
      <c r="A194" s="1">
        <v>43742</v>
      </c>
      <c r="B194">
        <v>135.41000399999999</v>
      </c>
      <c r="C194">
        <v>140</v>
      </c>
      <c r="D194">
        <v>133.770004</v>
      </c>
      <c r="E194">
        <v>136.5</v>
      </c>
      <c r="F194">
        <v>134000</v>
      </c>
      <c r="G194" s="5">
        <f t="shared" si="2"/>
        <v>1.028790607439925E-2</v>
      </c>
    </row>
    <row r="195" spans="1:7" x14ac:dyDescent="0.25">
      <c r="A195" s="1">
        <v>43745</v>
      </c>
      <c r="B195">
        <v>136.259995</v>
      </c>
      <c r="C195">
        <v>137.470001</v>
      </c>
      <c r="D195">
        <v>134.979996</v>
      </c>
      <c r="E195">
        <v>136.300003</v>
      </c>
      <c r="F195">
        <v>91200</v>
      </c>
      <c r="G195" s="5">
        <f t="shared" si="2"/>
        <v>-1.4651794871794594E-3</v>
      </c>
    </row>
    <row r="196" spans="1:7" x14ac:dyDescent="0.25">
      <c r="A196" s="1">
        <v>43746</v>
      </c>
      <c r="B196">
        <v>135.88999899999999</v>
      </c>
      <c r="C196">
        <v>136.070007</v>
      </c>
      <c r="D196">
        <v>134.21000699999999</v>
      </c>
      <c r="E196">
        <v>135.41999799999999</v>
      </c>
      <c r="F196">
        <v>126400</v>
      </c>
      <c r="G196" s="5">
        <f t="shared" ref="G196:G254" si="3">(E196-E195)/E195</f>
        <v>-6.4563828366167473E-3</v>
      </c>
    </row>
    <row r="197" spans="1:7" x14ac:dyDescent="0.25">
      <c r="A197" s="1">
        <v>43747</v>
      </c>
      <c r="B197">
        <v>135.770004</v>
      </c>
      <c r="C197">
        <v>136.66999799999999</v>
      </c>
      <c r="D197">
        <v>134.58000200000001</v>
      </c>
      <c r="E197">
        <v>136.21000699999999</v>
      </c>
      <c r="F197">
        <v>125900</v>
      </c>
      <c r="G197" s="5">
        <f t="shared" si="3"/>
        <v>5.8337691010747006E-3</v>
      </c>
    </row>
    <row r="198" spans="1:7" x14ac:dyDescent="0.25">
      <c r="A198" s="1">
        <v>43748</v>
      </c>
      <c r="B198">
        <v>135.83000200000001</v>
      </c>
      <c r="C198">
        <v>137.16000399999999</v>
      </c>
      <c r="D198">
        <v>135.11999499999999</v>
      </c>
      <c r="E198">
        <v>136.96000699999999</v>
      </c>
      <c r="F198">
        <v>69000</v>
      </c>
      <c r="G198" s="5">
        <f t="shared" si="3"/>
        <v>5.5062033731486416E-3</v>
      </c>
    </row>
    <row r="199" spans="1:7" x14ac:dyDescent="0.25">
      <c r="A199" s="1">
        <v>43749</v>
      </c>
      <c r="B199">
        <v>138.05999800000001</v>
      </c>
      <c r="C199">
        <v>141.16999799999999</v>
      </c>
      <c r="D199">
        <v>137.320007</v>
      </c>
      <c r="E199">
        <v>139.38999899999999</v>
      </c>
      <c r="F199">
        <v>137100</v>
      </c>
      <c r="G199" s="5">
        <f t="shared" si="3"/>
        <v>1.7742347224033062E-2</v>
      </c>
    </row>
    <row r="200" spans="1:7" x14ac:dyDescent="0.25">
      <c r="A200" s="1">
        <v>43752</v>
      </c>
      <c r="B200">
        <v>139.38999899999999</v>
      </c>
      <c r="C200">
        <v>143.070007</v>
      </c>
      <c r="D200">
        <v>137.88999899999999</v>
      </c>
      <c r="E200">
        <v>139.33000200000001</v>
      </c>
      <c r="F200">
        <v>115100</v>
      </c>
      <c r="G200" s="5">
        <f t="shared" si="3"/>
        <v>-4.3042542815414919E-4</v>
      </c>
    </row>
    <row r="201" spans="1:7" x14ac:dyDescent="0.25">
      <c r="A201" s="1">
        <v>43753</v>
      </c>
      <c r="B201">
        <v>138.990005</v>
      </c>
      <c r="C201">
        <v>140.38000500000001</v>
      </c>
      <c r="D201">
        <v>137.020004</v>
      </c>
      <c r="E201">
        <v>138.800003</v>
      </c>
      <c r="F201">
        <v>120500</v>
      </c>
      <c r="G201" s="5">
        <f t="shared" si="3"/>
        <v>-3.8039115222291008E-3</v>
      </c>
    </row>
    <row r="202" spans="1:7" x14ac:dyDescent="0.25">
      <c r="A202" s="1">
        <v>43754</v>
      </c>
      <c r="B202">
        <v>139.30999800000001</v>
      </c>
      <c r="C202">
        <v>140.240005</v>
      </c>
      <c r="D202">
        <v>138.020004</v>
      </c>
      <c r="E202">
        <v>139.029999</v>
      </c>
      <c r="F202">
        <v>112500</v>
      </c>
      <c r="G202" s="5">
        <f t="shared" si="3"/>
        <v>1.657031664473378E-3</v>
      </c>
    </row>
    <row r="203" spans="1:7" x14ac:dyDescent="0.25">
      <c r="A203" s="1">
        <v>43755</v>
      </c>
      <c r="B203">
        <v>139.78999300000001</v>
      </c>
      <c r="C203">
        <v>141.529999</v>
      </c>
      <c r="D203">
        <v>139.39999399999999</v>
      </c>
      <c r="E203">
        <v>141.08999600000001</v>
      </c>
      <c r="F203">
        <v>106300</v>
      </c>
      <c r="G203" s="5">
        <f t="shared" si="3"/>
        <v>1.4816924511378367E-2</v>
      </c>
    </row>
    <row r="204" spans="1:7" x14ac:dyDescent="0.25">
      <c r="A204" s="1">
        <v>43756</v>
      </c>
      <c r="B204">
        <v>140.61999499999999</v>
      </c>
      <c r="C204">
        <v>141.770004</v>
      </c>
      <c r="D204">
        <v>140.41000399999999</v>
      </c>
      <c r="E204">
        <v>141.35000600000001</v>
      </c>
      <c r="F204">
        <v>105100</v>
      </c>
      <c r="G204" s="5">
        <f t="shared" si="3"/>
        <v>1.8428663078280479E-3</v>
      </c>
    </row>
    <row r="205" spans="1:7" x14ac:dyDescent="0.25">
      <c r="A205" s="1">
        <v>43759</v>
      </c>
      <c r="B205">
        <v>141.220001</v>
      </c>
      <c r="C205">
        <v>142.39999399999999</v>
      </c>
      <c r="D205">
        <v>139.33999600000001</v>
      </c>
      <c r="E205">
        <v>139.88999899999999</v>
      </c>
      <c r="F205">
        <v>139200</v>
      </c>
      <c r="G205" s="5">
        <f t="shared" si="3"/>
        <v>-1.0329019724272375E-2</v>
      </c>
    </row>
    <row r="206" spans="1:7" x14ac:dyDescent="0.25">
      <c r="A206" s="1">
        <v>43760</v>
      </c>
      <c r="B206">
        <v>139.75</v>
      </c>
      <c r="C206">
        <v>140.970001</v>
      </c>
      <c r="D206">
        <v>139.14999399999999</v>
      </c>
      <c r="E206">
        <v>139.33000200000001</v>
      </c>
      <c r="F206">
        <v>76200</v>
      </c>
      <c r="G206" s="5">
        <f t="shared" si="3"/>
        <v>-4.0031239116670629E-3</v>
      </c>
    </row>
    <row r="207" spans="1:7" x14ac:dyDescent="0.25">
      <c r="A207" s="1">
        <v>43761</v>
      </c>
      <c r="B207">
        <v>139.46000699999999</v>
      </c>
      <c r="C207">
        <v>140.08999600000001</v>
      </c>
      <c r="D207">
        <v>138.85000600000001</v>
      </c>
      <c r="E207">
        <v>139.89999399999999</v>
      </c>
      <c r="F207">
        <v>80600</v>
      </c>
      <c r="G207" s="5">
        <f t="shared" si="3"/>
        <v>4.0909494855241937E-3</v>
      </c>
    </row>
    <row r="208" spans="1:7" x14ac:dyDescent="0.25">
      <c r="A208" s="1">
        <v>43762</v>
      </c>
      <c r="B208">
        <v>139.61000100000001</v>
      </c>
      <c r="C208">
        <v>139.929993</v>
      </c>
      <c r="D208">
        <v>138.050003</v>
      </c>
      <c r="E208">
        <v>138.979996</v>
      </c>
      <c r="F208">
        <v>57600</v>
      </c>
      <c r="G208" s="5">
        <f t="shared" si="3"/>
        <v>-6.5761117902549205E-3</v>
      </c>
    </row>
    <row r="209" spans="1:7" x14ac:dyDescent="0.25">
      <c r="A209" s="1">
        <v>43763</v>
      </c>
      <c r="B209">
        <v>139.270004</v>
      </c>
      <c r="C209">
        <v>139.740005</v>
      </c>
      <c r="D209">
        <v>136.490005</v>
      </c>
      <c r="E209">
        <v>136.490005</v>
      </c>
      <c r="F209">
        <v>105300</v>
      </c>
      <c r="G209" s="5">
        <f t="shared" si="3"/>
        <v>-1.7916182700134797E-2</v>
      </c>
    </row>
    <row r="210" spans="1:7" x14ac:dyDescent="0.25">
      <c r="A210" s="1">
        <v>43766</v>
      </c>
      <c r="B210">
        <v>136.949997</v>
      </c>
      <c r="C210">
        <v>138.320007</v>
      </c>
      <c r="D210">
        <v>136.13999899999999</v>
      </c>
      <c r="E210">
        <v>136.13999899999999</v>
      </c>
      <c r="F210">
        <v>134600</v>
      </c>
      <c r="G210" s="5">
        <f t="shared" si="3"/>
        <v>-2.5643342895328314E-3</v>
      </c>
    </row>
    <row r="211" spans="1:7" x14ac:dyDescent="0.25">
      <c r="A211" s="1">
        <v>43767</v>
      </c>
      <c r="B211">
        <v>136.240005</v>
      </c>
      <c r="C211">
        <v>138.14999399999999</v>
      </c>
      <c r="D211">
        <v>135.39999399999999</v>
      </c>
      <c r="E211">
        <v>137.86999499999999</v>
      </c>
      <c r="F211">
        <v>109000</v>
      </c>
      <c r="G211" s="5">
        <f t="shared" si="3"/>
        <v>1.2707477689932993E-2</v>
      </c>
    </row>
    <row r="212" spans="1:7" x14ac:dyDescent="0.25">
      <c r="A212" s="1">
        <v>43768</v>
      </c>
      <c r="B212">
        <v>138.14999399999999</v>
      </c>
      <c r="C212">
        <v>138.529999</v>
      </c>
      <c r="D212">
        <v>136.570007</v>
      </c>
      <c r="E212">
        <v>138.08000200000001</v>
      </c>
      <c r="F212">
        <v>101300</v>
      </c>
      <c r="G212" s="5">
        <f t="shared" si="3"/>
        <v>1.5232248322052868E-3</v>
      </c>
    </row>
    <row r="213" spans="1:7" x14ac:dyDescent="0.25">
      <c r="A213" s="1">
        <v>43769</v>
      </c>
      <c r="B213">
        <v>138.229996</v>
      </c>
      <c r="C213">
        <v>141.55999800000001</v>
      </c>
      <c r="D213">
        <v>138.029999</v>
      </c>
      <c r="E213">
        <v>139.179993</v>
      </c>
      <c r="F213">
        <v>286700</v>
      </c>
      <c r="G213" s="5">
        <f t="shared" si="3"/>
        <v>7.9663309970113456E-3</v>
      </c>
    </row>
    <row r="214" spans="1:7" x14ac:dyDescent="0.25">
      <c r="A214" s="1">
        <v>43770</v>
      </c>
      <c r="B214">
        <v>139.44000199999999</v>
      </c>
      <c r="C214">
        <v>140.46000699999999</v>
      </c>
      <c r="D214">
        <v>138.60000600000001</v>
      </c>
      <c r="E214">
        <v>139.83999600000001</v>
      </c>
      <c r="F214">
        <v>106100</v>
      </c>
      <c r="G214" s="5">
        <f t="shared" si="3"/>
        <v>4.7420824342189576E-3</v>
      </c>
    </row>
    <row r="215" spans="1:7" x14ac:dyDescent="0.25">
      <c r="A215" s="1">
        <v>43773</v>
      </c>
      <c r="B215">
        <v>160.550003</v>
      </c>
      <c r="C215">
        <v>161.91000399999999</v>
      </c>
      <c r="D215">
        <v>148.990005</v>
      </c>
      <c r="E215">
        <v>161.5</v>
      </c>
      <c r="F215">
        <v>455200</v>
      </c>
      <c r="G215" s="5">
        <f t="shared" si="3"/>
        <v>0.15489133738247521</v>
      </c>
    </row>
    <row r="216" spans="1:7" x14ac:dyDescent="0.25">
      <c r="A216" s="1">
        <v>43774</v>
      </c>
      <c r="B216">
        <v>161.990005</v>
      </c>
      <c r="C216">
        <v>163.949997</v>
      </c>
      <c r="D216">
        <v>155.270004</v>
      </c>
      <c r="E216">
        <v>155.78999300000001</v>
      </c>
      <c r="F216">
        <v>231200</v>
      </c>
      <c r="G216" s="5">
        <f t="shared" si="3"/>
        <v>-3.5356080495355977E-2</v>
      </c>
    </row>
    <row r="217" spans="1:7" x14ac:dyDescent="0.25">
      <c r="A217" s="1">
        <v>43775</v>
      </c>
      <c r="B217">
        <v>155.78999300000001</v>
      </c>
      <c r="C217">
        <v>156.929993</v>
      </c>
      <c r="D217">
        <v>153.25</v>
      </c>
      <c r="E217">
        <v>154.179993</v>
      </c>
      <c r="F217">
        <v>111600</v>
      </c>
      <c r="G217" s="5">
        <f t="shared" si="3"/>
        <v>-1.0334425010212393E-2</v>
      </c>
    </row>
    <row r="218" spans="1:7" x14ac:dyDescent="0.25">
      <c r="A218" s="1">
        <v>43776</v>
      </c>
      <c r="B218">
        <v>155.259995</v>
      </c>
      <c r="C218">
        <v>157.729996</v>
      </c>
      <c r="D218">
        <v>154.69000199999999</v>
      </c>
      <c r="E218">
        <v>157.64999399999999</v>
      </c>
      <c r="F218">
        <v>108100</v>
      </c>
      <c r="G218" s="5">
        <f t="shared" si="3"/>
        <v>2.2506169137003377E-2</v>
      </c>
    </row>
    <row r="219" spans="1:7" x14ac:dyDescent="0.25">
      <c r="A219" s="1">
        <v>43777</v>
      </c>
      <c r="B219">
        <v>157.38999899999999</v>
      </c>
      <c r="C219">
        <v>158.33999600000001</v>
      </c>
      <c r="D219">
        <v>155.60000600000001</v>
      </c>
      <c r="E219">
        <v>156.429993</v>
      </c>
      <c r="F219">
        <v>97500</v>
      </c>
      <c r="G219" s="5">
        <f t="shared" si="3"/>
        <v>-7.7386682298255993E-3</v>
      </c>
    </row>
    <row r="220" spans="1:7" x14ac:dyDescent="0.25">
      <c r="A220" s="1">
        <v>43780</v>
      </c>
      <c r="B220">
        <v>155.86999499999999</v>
      </c>
      <c r="C220">
        <v>157.009995</v>
      </c>
      <c r="D220">
        <v>153.779999</v>
      </c>
      <c r="E220">
        <v>154.699997</v>
      </c>
      <c r="F220">
        <v>116900</v>
      </c>
      <c r="G220" s="5">
        <f t="shared" si="3"/>
        <v>-1.10592346571287E-2</v>
      </c>
    </row>
    <row r="221" spans="1:7" x14ac:dyDescent="0.25">
      <c r="A221" s="1">
        <v>43781</v>
      </c>
      <c r="B221">
        <v>154.520004</v>
      </c>
      <c r="C221">
        <v>155.35000600000001</v>
      </c>
      <c r="D221">
        <v>153.5</v>
      </c>
      <c r="E221">
        <v>154.220001</v>
      </c>
      <c r="F221">
        <v>110300</v>
      </c>
      <c r="G221" s="5">
        <f t="shared" si="3"/>
        <v>-3.1027537770411196E-3</v>
      </c>
    </row>
    <row r="222" spans="1:7" x14ac:dyDescent="0.25">
      <c r="A222" s="1">
        <v>43782</v>
      </c>
      <c r="B222">
        <v>153.46000699999999</v>
      </c>
      <c r="C222">
        <v>155.91000399999999</v>
      </c>
      <c r="D222">
        <v>152.41000399999999</v>
      </c>
      <c r="E222">
        <v>155.699997</v>
      </c>
      <c r="F222">
        <v>103000</v>
      </c>
      <c r="G222" s="5">
        <f t="shared" si="3"/>
        <v>9.5966540682359339E-3</v>
      </c>
    </row>
    <row r="223" spans="1:7" x14ac:dyDescent="0.25">
      <c r="A223" s="1">
        <v>43783</v>
      </c>
      <c r="B223">
        <v>156</v>
      </c>
      <c r="C223">
        <v>156.5</v>
      </c>
      <c r="D223">
        <v>154.86000100000001</v>
      </c>
      <c r="E223">
        <v>156.05999800000001</v>
      </c>
      <c r="F223">
        <v>64700</v>
      </c>
      <c r="G223" s="5">
        <f t="shared" si="3"/>
        <v>2.3121451954813532E-3</v>
      </c>
    </row>
    <row r="224" spans="1:7" x14ac:dyDescent="0.25">
      <c r="A224" s="1">
        <v>43784</v>
      </c>
      <c r="B224">
        <v>156.240005</v>
      </c>
      <c r="C224">
        <v>156.86000100000001</v>
      </c>
      <c r="D224">
        <v>155</v>
      </c>
      <c r="E224">
        <v>156.33999600000001</v>
      </c>
      <c r="F224">
        <v>122000</v>
      </c>
      <c r="G224" s="5">
        <f t="shared" si="3"/>
        <v>1.7941689323871847E-3</v>
      </c>
    </row>
    <row r="225" spans="1:7" x14ac:dyDescent="0.25">
      <c r="A225" s="1">
        <v>43787</v>
      </c>
      <c r="B225">
        <v>156.33000200000001</v>
      </c>
      <c r="C225">
        <v>156.33999600000001</v>
      </c>
      <c r="D225">
        <v>154.300003</v>
      </c>
      <c r="E225">
        <v>156.199997</v>
      </c>
      <c r="F225">
        <v>106200</v>
      </c>
      <c r="G225" s="5">
        <f t="shared" si="3"/>
        <v>-8.9547782769559044E-4</v>
      </c>
    </row>
    <row r="226" spans="1:7" x14ac:dyDescent="0.25">
      <c r="A226" s="1">
        <v>43788</v>
      </c>
      <c r="B226">
        <v>156.83000200000001</v>
      </c>
      <c r="C226">
        <v>161.11000100000001</v>
      </c>
      <c r="D226">
        <v>156.199997</v>
      </c>
      <c r="E226">
        <v>160.60000600000001</v>
      </c>
      <c r="F226">
        <v>89000</v>
      </c>
      <c r="G226" s="5">
        <f t="shared" si="3"/>
        <v>2.8169072243964328E-2</v>
      </c>
    </row>
    <row r="227" spans="1:7" x14ac:dyDescent="0.25">
      <c r="A227" s="1">
        <v>43789</v>
      </c>
      <c r="B227">
        <v>160.16000399999999</v>
      </c>
      <c r="C227">
        <v>161.58000200000001</v>
      </c>
      <c r="D227">
        <v>158.44000199999999</v>
      </c>
      <c r="E227">
        <v>158.88000500000001</v>
      </c>
      <c r="F227">
        <v>97800</v>
      </c>
      <c r="G227" s="5">
        <f t="shared" si="3"/>
        <v>-1.0709843933629717E-2</v>
      </c>
    </row>
    <row r="228" spans="1:7" x14ac:dyDescent="0.25">
      <c r="A228" s="1">
        <v>43790</v>
      </c>
      <c r="B228">
        <v>159.41000399999999</v>
      </c>
      <c r="C228">
        <v>159.41000399999999</v>
      </c>
      <c r="D228">
        <v>157.16000399999999</v>
      </c>
      <c r="E228">
        <v>158.66999799999999</v>
      </c>
      <c r="F228">
        <v>102500</v>
      </c>
      <c r="G228" s="5">
        <f t="shared" si="3"/>
        <v>-1.3217962826726918E-3</v>
      </c>
    </row>
    <row r="229" spans="1:7" x14ac:dyDescent="0.25">
      <c r="A229" s="1">
        <v>43791</v>
      </c>
      <c r="B229">
        <v>159.38999899999999</v>
      </c>
      <c r="C229">
        <v>159.38999899999999</v>
      </c>
      <c r="D229">
        <v>156.63000500000001</v>
      </c>
      <c r="E229">
        <v>156.86999499999999</v>
      </c>
      <c r="F229">
        <v>54200</v>
      </c>
      <c r="G229" s="5">
        <f t="shared" si="3"/>
        <v>-1.1344318539664972E-2</v>
      </c>
    </row>
    <row r="230" spans="1:7" x14ac:dyDescent="0.25">
      <c r="A230" s="1">
        <v>43794</v>
      </c>
      <c r="B230">
        <v>157.449997</v>
      </c>
      <c r="C230">
        <v>158.800003</v>
      </c>
      <c r="D230">
        <v>156.35000600000001</v>
      </c>
      <c r="E230">
        <v>158.63999899999999</v>
      </c>
      <c r="F230">
        <v>68600</v>
      </c>
      <c r="G230" s="5">
        <f t="shared" si="3"/>
        <v>1.1283254009155799E-2</v>
      </c>
    </row>
    <row r="231" spans="1:7" x14ac:dyDescent="0.25">
      <c r="A231" s="1">
        <v>43795</v>
      </c>
      <c r="B231">
        <v>158.35000600000001</v>
      </c>
      <c r="C231">
        <v>160.63000500000001</v>
      </c>
      <c r="D231">
        <v>158.070007</v>
      </c>
      <c r="E231">
        <v>159.66999799999999</v>
      </c>
      <c r="F231">
        <v>70900</v>
      </c>
      <c r="G231" s="5">
        <f t="shared" si="3"/>
        <v>6.4926815840436547E-3</v>
      </c>
    </row>
    <row r="232" spans="1:7" x14ac:dyDescent="0.25">
      <c r="A232" s="1">
        <v>43796</v>
      </c>
      <c r="B232">
        <v>160.63000500000001</v>
      </c>
      <c r="C232">
        <v>160.63000500000001</v>
      </c>
      <c r="D232">
        <v>158.679993</v>
      </c>
      <c r="E232">
        <v>159.759995</v>
      </c>
      <c r="F232">
        <v>52300</v>
      </c>
      <c r="G232" s="5">
        <f t="shared" si="3"/>
        <v>5.6364377232603826E-4</v>
      </c>
    </row>
    <row r="233" spans="1:7" x14ac:dyDescent="0.25">
      <c r="A233" s="1">
        <v>43798</v>
      </c>
      <c r="B233">
        <v>159.21000699999999</v>
      </c>
      <c r="C233">
        <v>159.35000600000001</v>
      </c>
      <c r="D233">
        <v>157.770004</v>
      </c>
      <c r="E233">
        <v>158.029999</v>
      </c>
      <c r="F233">
        <v>33200</v>
      </c>
      <c r="G233" s="5">
        <f t="shared" si="3"/>
        <v>-1.0828718416021482E-2</v>
      </c>
    </row>
    <row r="234" spans="1:7" x14ac:dyDescent="0.25">
      <c r="A234" s="1">
        <v>43801</v>
      </c>
      <c r="B234">
        <v>158.179993</v>
      </c>
      <c r="C234">
        <v>158.949997</v>
      </c>
      <c r="D234">
        <v>156.85000600000001</v>
      </c>
      <c r="E234">
        <v>157.5</v>
      </c>
      <c r="F234">
        <v>113800</v>
      </c>
      <c r="G234" s="5">
        <f t="shared" si="3"/>
        <v>-3.3537872768068778E-3</v>
      </c>
    </row>
    <row r="235" spans="1:7" x14ac:dyDescent="0.25">
      <c r="A235" s="1">
        <v>43802</v>
      </c>
      <c r="B235">
        <v>157.490005</v>
      </c>
      <c r="C235">
        <v>158.53999300000001</v>
      </c>
      <c r="D235">
        <v>156.449997</v>
      </c>
      <c r="E235">
        <v>158.16000399999999</v>
      </c>
      <c r="F235">
        <v>80200</v>
      </c>
      <c r="G235" s="5">
        <f t="shared" si="3"/>
        <v>4.1905015873015018E-3</v>
      </c>
    </row>
    <row r="236" spans="1:7" x14ac:dyDescent="0.25">
      <c r="A236" s="1">
        <v>43803</v>
      </c>
      <c r="B236">
        <v>158.44000199999999</v>
      </c>
      <c r="C236">
        <v>159.60000600000001</v>
      </c>
      <c r="D236">
        <v>158.21000699999999</v>
      </c>
      <c r="E236">
        <v>158.53999300000001</v>
      </c>
      <c r="F236">
        <v>74300</v>
      </c>
      <c r="G236" s="5">
        <f t="shared" si="3"/>
        <v>2.4025606372646731E-3</v>
      </c>
    </row>
    <row r="237" spans="1:7" x14ac:dyDescent="0.25">
      <c r="A237" s="1">
        <v>43804</v>
      </c>
      <c r="B237">
        <v>158.13999899999999</v>
      </c>
      <c r="C237">
        <v>159.990005</v>
      </c>
      <c r="D237">
        <v>157.479996</v>
      </c>
      <c r="E237">
        <v>157.970001</v>
      </c>
      <c r="F237">
        <v>64600</v>
      </c>
      <c r="G237" s="5">
        <f t="shared" si="3"/>
        <v>-3.5952568762887063E-3</v>
      </c>
    </row>
    <row r="238" spans="1:7" x14ac:dyDescent="0.25">
      <c r="A238" s="1">
        <v>43805</v>
      </c>
      <c r="B238">
        <v>158.38999899999999</v>
      </c>
      <c r="C238">
        <v>158.970001</v>
      </c>
      <c r="D238">
        <v>156.89999399999999</v>
      </c>
      <c r="E238">
        <v>158.16000399999999</v>
      </c>
      <c r="F238">
        <v>73500</v>
      </c>
      <c r="G238" s="5">
        <f t="shared" si="3"/>
        <v>1.2027790010584994E-3</v>
      </c>
    </row>
    <row r="239" spans="1:7" x14ac:dyDescent="0.25">
      <c r="A239" s="1">
        <v>43808</v>
      </c>
      <c r="B239">
        <v>157.740005</v>
      </c>
      <c r="C239">
        <v>158.25</v>
      </c>
      <c r="D239">
        <v>156.699997</v>
      </c>
      <c r="E239">
        <v>157.259995</v>
      </c>
      <c r="F239">
        <v>56700</v>
      </c>
      <c r="G239" s="5">
        <f t="shared" si="3"/>
        <v>-5.6904968211810552E-3</v>
      </c>
    </row>
    <row r="240" spans="1:7" x14ac:dyDescent="0.25">
      <c r="A240" s="1">
        <v>43809</v>
      </c>
      <c r="B240">
        <v>156.66999799999999</v>
      </c>
      <c r="C240">
        <v>158.009995</v>
      </c>
      <c r="D240">
        <v>156.39999399999999</v>
      </c>
      <c r="E240">
        <v>156.94000199999999</v>
      </c>
      <c r="F240">
        <v>69200</v>
      </c>
      <c r="G240" s="5">
        <f t="shared" si="3"/>
        <v>-2.0348023030269768E-3</v>
      </c>
    </row>
    <row r="241" spans="1:7" x14ac:dyDescent="0.25">
      <c r="A241" s="1">
        <v>43810</v>
      </c>
      <c r="B241">
        <v>156.729996</v>
      </c>
      <c r="C241">
        <v>157.970001</v>
      </c>
      <c r="D241">
        <v>156.28999300000001</v>
      </c>
      <c r="E241">
        <v>157.78999300000001</v>
      </c>
      <c r="F241">
        <v>65400</v>
      </c>
      <c r="G241" s="5">
        <f t="shared" si="3"/>
        <v>5.4160251635527387E-3</v>
      </c>
    </row>
    <row r="242" spans="1:7" x14ac:dyDescent="0.25">
      <c r="A242" s="1">
        <v>43811</v>
      </c>
      <c r="B242">
        <v>157.35000600000001</v>
      </c>
      <c r="C242">
        <v>159.36999499999999</v>
      </c>
      <c r="D242">
        <v>157.070007</v>
      </c>
      <c r="E242">
        <v>158.33999600000001</v>
      </c>
      <c r="F242">
        <v>71600</v>
      </c>
      <c r="G242" s="5">
        <f t="shared" si="3"/>
        <v>3.4856646454126134E-3</v>
      </c>
    </row>
    <row r="243" spans="1:7" x14ac:dyDescent="0.25">
      <c r="A243" s="1">
        <v>43812</v>
      </c>
      <c r="B243">
        <v>158.25</v>
      </c>
      <c r="C243">
        <v>158.25</v>
      </c>
      <c r="D243">
        <v>154.66999799999999</v>
      </c>
      <c r="E243">
        <v>155.179993</v>
      </c>
      <c r="F243">
        <v>75400</v>
      </c>
      <c r="G243" s="5">
        <f t="shared" si="3"/>
        <v>-1.995707389054132E-2</v>
      </c>
    </row>
    <row r="244" spans="1:7" x14ac:dyDescent="0.25">
      <c r="A244" s="1">
        <v>43815</v>
      </c>
      <c r="B244">
        <v>155.64999399999999</v>
      </c>
      <c r="C244">
        <v>157.070007</v>
      </c>
      <c r="D244">
        <v>154.41999799999999</v>
      </c>
      <c r="E244">
        <v>155.16000399999999</v>
      </c>
      <c r="F244">
        <v>99500</v>
      </c>
      <c r="G244" s="5">
        <f t="shared" si="3"/>
        <v>-1.2881170834960396E-4</v>
      </c>
    </row>
    <row r="245" spans="1:7" x14ac:dyDescent="0.25">
      <c r="A245" s="1">
        <v>43816</v>
      </c>
      <c r="B245">
        <v>155.279999</v>
      </c>
      <c r="C245">
        <v>156.61000100000001</v>
      </c>
      <c r="D245">
        <v>154.83000200000001</v>
      </c>
      <c r="E245">
        <v>156.36999499999999</v>
      </c>
      <c r="F245">
        <v>76400</v>
      </c>
      <c r="G245" s="5">
        <f t="shared" si="3"/>
        <v>7.7983434442293669E-3</v>
      </c>
    </row>
    <row r="246" spans="1:7" x14ac:dyDescent="0.25">
      <c r="A246" s="1">
        <v>43817</v>
      </c>
      <c r="B246">
        <v>156.820007</v>
      </c>
      <c r="C246">
        <v>157.479996</v>
      </c>
      <c r="D246">
        <v>155.36000100000001</v>
      </c>
      <c r="E246">
        <v>157.259995</v>
      </c>
      <c r="F246">
        <v>71100</v>
      </c>
      <c r="G246" s="5">
        <f t="shared" si="3"/>
        <v>5.691629011051736E-3</v>
      </c>
    </row>
    <row r="247" spans="1:7" x14ac:dyDescent="0.25">
      <c r="A247" s="1">
        <v>43818</v>
      </c>
      <c r="B247">
        <v>157.509995</v>
      </c>
      <c r="C247">
        <v>161.33999600000001</v>
      </c>
      <c r="D247">
        <v>156.699997</v>
      </c>
      <c r="E247">
        <v>159.96000699999999</v>
      </c>
      <c r="F247">
        <v>123400</v>
      </c>
      <c r="G247" s="5">
        <f t="shared" si="3"/>
        <v>1.7169096310857612E-2</v>
      </c>
    </row>
    <row r="248" spans="1:7" x14ac:dyDescent="0.25">
      <c r="A248" s="1">
        <v>43819</v>
      </c>
      <c r="B248">
        <v>159.949997</v>
      </c>
      <c r="C248">
        <v>164.990005</v>
      </c>
      <c r="D248">
        <v>159.36000100000001</v>
      </c>
      <c r="E248">
        <v>164.08000200000001</v>
      </c>
      <c r="F248">
        <v>365800</v>
      </c>
      <c r="G248" s="5">
        <f t="shared" si="3"/>
        <v>2.5756406724838525E-2</v>
      </c>
    </row>
    <row r="249" spans="1:7" x14ac:dyDescent="0.25">
      <c r="A249" s="1">
        <v>43822</v>
      </c>
      <c r="B249">
        <v>164.679993</v>
      </c>
      <c r="C249">
        <v>164.679993</v>
      </c>
      <c r="D249">
        <v>159.55999800000001</v>
      </c>
      <c r="E249">
        <v>161.470001</v>
      </c>
      <c r="F249">
        <v>81700</v>
      </c>
      <c r="G249" s="5">
        <f t="shared" si="3"/>
        <v>-1.5906880595966906E-2</v>
      </c>
    </row>
    <row r="250" spans="1:7" x14ac:dyDescent="0.25">
      <c r="A250" s="1">
        <v>43823</v>
      </c>
      <c r="B250">
        <v>161.86000100000001</v>
      </c>
      <c r="C250">
        <v>161.86000100000001</v>
      </c>
      <c r="D250">
        <v>159.5</v>
      </c>
      <c r="E250">
        <v>159.800003</v>
      </c>
      <c r="F250">
        <v>29800</v>
      </c>
      <c r="G250" s="5">
        <f t="shared" si="3"/>
        <v>-1.034246602872067E-2</v>
      </c>
    </row>
    <row r="251" spans="1:7" x14ac:dyDescent="0.25">
      <c r="A251" s="1">
        <v>43825</v>
      </c>
      <c r="B251">
        <v>159.85000600000001</v>
      </c>
      <c r="C251">
        <v>160.11999499999999</v>
      </c>
      <c r="D251">
        <v>158.41999799999999</v>
      </c>
      <c r="E251">
        <v>159.69000199999999</v>
      </c>
      <c r="F251">
        <v>53200</v>
      </c>
      <c r="G251" s="5">
        <f t="shared" si="3"/>
        <v>-6.8836669546252203E-4</v>
      </c>
    </row>
    <row r="252" spans="1:7" x14ac:dyDescent="0.25">
      <c r="A252" s="1">
        <v>43826</v>
      </c>
      <c r="B252">
        <v>159.759995</v>
      </c>
      <c r="C252">
        <v>160.39999399999999</v>
      </c>
      <c r="D252">
        <v>158.820007</v>
      </c>
      <c r="E252">
        <v>160.38999899999999</v>
      </c>
      <c r="F252">
        <v>42400</v>
      </c>
      <c r="G252" s="5">
        <f t="shared" si="3"/>
        <v>4.3834741764233699E-3</v>
      </c>
    </row>
    <row r="253" spans="1:7" x14ac:dyDescent="0.25">
      <c r="A253" s="1">
        <v>43829</v>
      </c>
      <c r="B253">
        <v>160.38999899999999</v>
      </c>
      <c r="C253">
        <v>160.5</v>
      </c>
      <c r="D253">
        <v>159.029999</v>
      </c>
      <c r="E253">
        <v>159.770004</v>
      </c>
      <c r="F253">
        <v>63800</v>
      </c>
      <c r="G253" s="5">
        <f t="shared" si="3"/>
        <v>-3.8655465045547436E-3</v>
      </c>
    </row>
    <row r="254" spans="1:7" x14ac:dyDescent="0.25">
      <c r="A254" s="1">
        <v>43830</v>
      </c>
      <c r="B254">
        <v>160.009995</v>
      </c>
      <c r="C254">
        <v>161.33999600000001</v>
      </c>
      <c r="D254">
        <v>159.60000600000001</v>
      </c>
      <c r="E254">
        <v>160.10000600000001</v>
      </c>
      <c r="F254">
        <v>71800</v>
      </c>
      <c r="G254" s="5">
        <f t="shared" si="3"/>
        <v>2.0654815781315713E-3</v>
      </c>
    </row>
  </sheetData>
  <conditionalFormatting sqref="G1:G1048576">
    <cfRule type="top10" dxfId="2" priority="1" bottom="1" rank="5"/>
    <cfRule type="top10" dxfId="1" priority="2" rank="5"/>
    <cfRule type="expression" dxfId="0" priority="3">
      <formula>"Large(G2:G254,1)"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4"/>
  <sheetViews>
    <sheetView topLeftCell="D1" workbookViewId="0">
      <selection activeCell="K17" sqref="K17"/>
    </sheetView>
  </sheetViews>
  <sheetFormatPr defaultRowHeight="15" x14ac:dyDescent="0.25"/>
  <cols>
    <col min="1" max="1" width="10.7109375" customWidth="1"/>
    <col min="8" max="8" width="12.7109375" customWidth="1"/>
    <col min="10" max="10" width="13.140625" bestFit="1" customWidth="1"/>
    <col min="11" max="12" width="15.85546875" customWidth="1"/>
    <col min="13" max="13" width="23" customWidth="1"/>
    <col min="14" max="14" width="15.5703125" customWidth="1"/>
    <col min="15" max="15" width="15.28515625" customWidth="1"/>
    <col min="16" max="16" width="15.42578125" customWidth="1"/>
    <col min="17" max="17" width="23" customWidth="1"/>
    <col min="18" max="18" width="15.85546875" customWidth="1"/>
    <col min="19" max="21" width="12" customWidth="1"/>
    <col min="22" max="23" width="11" customWidth="1"/>
    <col min="24" max="24" width="15.42578125" customWidth="1"/>
    <col min="25" max="25" width="11" customWidth="1"/>
    <col min="26" max="28" width="12" customWidth="1"/>
    <col min="29" max="29" width="11" customWidth="1"/>
    <col min="30" max="30" width="23" bestFit="1" customWidth="1"/>
    <col min="31" max="35" width="12" customWidth="1"/>
    <col min="36" max="36" width="20.5703125" customWidth="1"/>
    <col min="37" max="37" width="20.85546875" customWidth="1"/>
    <col min="38" max="38" width="20.42578125" customWidth="1"/>
    <col min="39" max="39" width="28" bestFit="1" customWidth="1"/>
    <col min="40" max="142" width="23" bestFit="1" customWidth="1"/>
    <col min="143" max="143" width="20.28515625" bestFit="1" customWidth="1"/>
    <col min="144" max="144" width="20.85546875" bestFit="1" customWidth="1"/>
    <col min="145" max="145" width="20.5703125" bestFit="1" customWidth="1"/>
    <col min="146" max="146" width="20.85546875" bestFit="1" customWidth="1"/>
    <col min="147" max="147" width="20.42578125" bestFit="1" customWidth="1"/>
    <col min="148" max="148" width="28" bestFit="1" customWidth="1"/>
  </cols>
  <sheetData>
    <row r="1" spans="1:16" x14ac:dyDescent="0.25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2" spans="1:16" x14ac:dyDescent="0.25">
      <c r="A2" s="1">
        <v>43465</v>
      </c>
      <c r="B2">
        <v>9.82</v>
      </c>
      <c r="C2">
        <v>10.029999999999999</v>
      </c>
      <c r="D2">
        <v>45.220001000000003</v>
      </c>
      <c r="E2">
        <v>171.479996</v>
      </c>
      <c r="F2">
        <v>176.86000100000001</v>
      </c>
      <c r="G2">
        <v>6635.2797849999997</v>
      </c>
      <c r="H2">
        <f>G2/100</f>
        <v>66.352797850000002</v>
      </c>
      <c r="J2" s="14" t="s">
        <v>18</v>
      </c>
      <c r="K2" t="s">
        <v>20</v>
      </c>
      <c r="L2" t="s">
        <v>23</v>
      </c>
      <c r="M2" t="s">
        <v>24</v>
      </c>
      <c r="N2" t="s">
        <v>21</v>
      </c>
      <c r="O2" t="s">
        <v>22</v>
      </c>
      <c r="P2" t="s">
        <v>25</v>
      </c>
    </row>
    <row r="3" spans="1:16" x14ac:dyDescent="0.25">
      <c r="A3" s="1">
        <v>43467</v>
      </c>
      <c r="B3">
        <v>9.82</v>
      </c>
      <c r="C3">
        <v>9.9700000000000006</v>
      </c>
      <c r="D3">
        <v>46.689999</v>
      </c>
      <c r="E3">
        <v>170.16000399999999</v>
      </c>
      <c r="F3">
        <v>172.61999499999999</v>
      </c>
      <c r="G3">
        <v>6665.9399409999996</v>
      </c>
      <c r="H3">
        <f t="shared" ref="H3:H66" si="0">G3/100</f>
        <v>66.659399409999992</v>
      </c>
      <c r="J3" s="15" t="s">
        <v>26</v>
      </c>
      <c r="K3" s="16">
        <v>9.8914285714285697</v>
      </c>
      <c r="L3" s="16">
        <v>169.56619128571424</v>
      </c>
      <c r="M3" s="16">
        <v>69.796557150952395</v>
      </c>
      <c r="N3" s="16">
        <v>10.451904761904762</v>
      </c>
      <c r="O3" s="16">
        <v>55.702857476190466</v>
      </c>
      <c r="P3" s="16">
        <v>179.52714261904762</v>
      </c>
    </row>
    <row r="4" spans="1:16" x14ac:dyDescent="0.25">
      <c r="A4" s="1">
        <v>43468</v>
      </c>
      <c r="B4">
        <v>9.82</v>
      </c>
      <c r="C4">
        <v>10.31</v>
      </c>
      <c r="D4">
        <v>46.740001999999997</v>
      </c>
      <c r="E4">
        <v>163.16000399999999</v>
      </c>
      <c r="F4">
        <v>171.66000399999999</v>
      </c>
      <c r="G4">
        <v>6463.5</v>
      </c>
      <c r="H4">
        <f t="shared" si="0"/>
        <v>64.635000000000005</v>
      </c>
      <c r="J4" s="15" t="s">
        <v>27</v>
      </c>
      <c r="K4" s="16">
        <v>9.9505263157894746</v>
      </c>
      <c r="L4" s="16">
        <v>158.09842005263161</v>
      </c>
      <c r="M4" s="16">
        <v>74.300773540000009</v>
      </c>
      <c r="N4" s="16">
        <v>10.437368421052632</v>
      </c>
      <c r="O4" s="16">
        <v>59.869999263157894</v>
      </c>
      <c r="P4" s="16">
        <v>186.0747358421053</v>
      </c>
    </row>
    <row r="5" spans="1:16" x14ac:dyDescent="0.25">
      <c r="A5" s="1">
        <v>43469</v>
      </c>
      <c r="B5">
        <v>9.82</v>
      </c>
      <c r="C5">
        <v>10.82</v>
      </c>
      <c r="D5">
        <v>48.919998</v>
      </c>
      <c r="E5">
        <v>170.279999</v>
      </c>
      <c r="F5">
        <v>171.91000399999999</v>
      </c>
      <c r="G5">
        <v>6738.8598629999997</v>
      </c>
      <c r="H5">
        <f t="shared" si="0"/>
        <v>67.38859862999999</v>
      </c>
      <c r="J5" s="15" t="s">
        <v>28</v>
      </c>
      <c r="K5" s="16">
        <v>9.9949523809523804</v>
      </c>
      <c r="L5" s="16">
        <v>154.47142885714285</v>
      </c>
      <c r="M5" s="16">
        <v>76.293666527142875</v>
      </c>
      <c r="N5" s="16">
        <v>9.5909523809523787</v>
      </c>
      <c r="O5" s="16">
        <v>58.359523952380975</v>
      </c>
      <c r="P5" s="16">
        <v>188.3790479047619</v>
      </c>
    </row>
    <row r="6" spans="1:16" x14ac:dyDescent="0.25">
      <c r="A6" s="1">
        <v>43472</v>
      </c>
      <c r="B6">
        <v>9.82</v>
      </c>
      <c r="C6">
        <v>10.48</v>
      </c>
      <c r="D6">
        <v>55.990001999999997</v>
      </c>
      <c r="E6">
        <v>172.08000200000001</v>
      </c>
      <c r="F6">
        <v>172.16000399999999</v>
      </c>
      <c r="G6">
        <v>6823.4702150000003</v>
      </c>
      <c r="H6">
        <f t="shared" si="0"/>
        <v>68.234702150000004</v>
      </c>
      <c r="J6" s="15" t="s">
        <v>29</v>
      </c>
      <c r="K6" s="16">
        <v>10.064571428571426</v>
      </c>
      <c r="L6" s="16">
        <v>153.46476157142857</v>
      </c>
      <c r="M6" s="16">
        <v>79.949209216666659</v>
      </c>
      <c r="N6" s="16">
        <v>9.38904761904762</v>
      </c>
      <c r="O6" s="16">
        <v>67.06047571428573</v>
      </c>
      <c r="P6" s="16">
        <v>196.18476209523811</v>
      </c>
    </row>
    <row r="7" spans="1:16" x14ac:dyDescent="0.25">
      <c r="A7" s="1">
        <v>43473</v>
      </c>
      <c r="B7">
        <v>9.85</v>
      </c>
      <c r="C7">
        <v>10.4</v>
      </c>
      <c r="D7">
        <v>55.790000999999997</v>
      </c>
      <c r="E7">
        <v>176.259995</v>
      </c>
      <c r="F7">
        <v>178.61000100000001</v>
      </c>
      <c r="G7">
        <v>6897</v>
      </c>
      <c r="H7">
        <f t="shared" si="0"/>
        <v>68.97</v>
      </c>
      <c r="J7" s="15" t="s">
        <v>30</v>
      </c>
      <c r="K7" s="16">
        <v>10.084954545454545</v>
      </c>
      <c r="L7" s="16">
        <v>147.90454522727276</v>
      </c>
      <c r="M7" s="16">
        <v>78.048208674545464</v>
      </c>
      <c r="N7" s="16">
        <v>9.0481818181818188</v>
      </c>
      <c r="O7" s="16">
        <v>69.558181818181808</v>
      </c>
      <c r="P7" s="16">
        <v>174.91954590909094</v>
      </c>
    </row>
    <row r="8" spans="1:16" x14ac:dyDescent="0.25">
      <c r="A8" s="1">
        <v>43474</v>
      </c>
      <c r="B8">
        <v>9.85</v>
      </c>
      <c r="C8">
        <v>10.62</v>
      </c>
      <c r="D8">
        <v>57.110000999999997</v>
      </c>
      <c r="E8">
        <v>180.5</v>
      </c>
      <c r="F8">
        <v>174.979996</v>
      </c>
      <c r="G8">
        <v>6957.080078</v>
      </c>
      <c r="H8">
        <f t="shared" si="0"/>
        <v>69.570800779999999</v>
      </c>
      <c r="J8" s="15" t="s">
        <v>31</v>
      </c>
      <c r="K8" s="16">
        <v>10.145499999999995</v>
      </c>
      <c r="L8" s="16">
        <v>148.16150135000004</v>
      </c>
      <c r="M8" s="16">
        <v>78.254590088500009</v>
      </c>
      <c r="N8" s="16">
        <v>8.9570000000000025</v>
      </c>
      <c r="O8" s="16">
        <v>71.571500350000008</v>
      </c>
      <c r="P8" s="16">
        <v>173.03950045000002</v>
      </c>
    </row>
    <row r="9" spans="1:16" x14ac:dyDescent="0.25">
      <c r="A9" s="1">
        <v>43475</v>
      </c>
      <c r="B9">
        <v>9.85</v>
      </c>
      <c r="C9">
        <v>10.68</v>
      </c>
      <c r="D9">
        <v>56.580002</v>
      </c>
      <c r="E9">
        <v>183.759995</v>
      </c>
      <c r="F9">
        <v>174.38000500000001</v>
      </c>
      <c r="G9">
        <v>6986.0698240000002</v>
      </c>
      <c r="H9">
        <f t="shared" si="0"/>
        <v>69.860698240000005</v>
      </c>
      <c r="J9" s="15" t="s">
        <v>32</v>
      </c>
      <c r="K9" s="16">
        <v>10.181818181818178</v>
      </c>
      <c r="L9" s="16">
        <v>149.97909113636362</v>
      </c>
      <c r="M9" s="16">
        <v>82.055986771363621</v>
      </c>
      <c r="N9" s="16">
        <v>9.5536363636363646</v>
      </c>
      <c r="O9" s="16">
        <v>71.829999954545457</v>
      </c>
      <c r="P9" s="16">
        <v>176.99136340909092</v>
      </c>
    </row>
    <row r="10" spans="1:16" x14ac:dyDescent="0.25">
      <c r="A10" s="1">
        <v>43476</v>
      </c>
      <c r="B10">
        <v>9.92</v>
      </c>
      <c r="C10">
        <v>10.6</v>
      </c>
      <c r="D10">
        <v>58</v>
      </c>
      <c r="E10">
        <v>183.429993</v>
      </c>
      <c r="F10">
        <v>172.46000699999999</v>
      </c>
      <c r="G10">
        <v>6971.4799800000001</v>
      </c>
      <c r="H10">
        <f t="shared" si="0"/>
        <v>69.714799799999994</v>
      </c>
      <c r="J10" s="15" t="s">
        <v>33</v>
      </c>
      <c r="K10" s="16">
        <v>10.213681818181819</v>
      </c>
      <c r="L10" s="16">
        <v>151.58272622727273</v>
      </c>
      <c r="M10" s="16">
        <v>79.109332386363647</v>
      </c>
      <c r="N10" s="16">
        <v>7.8518181818181825</v>
      </c>
      <c r="O10" s="16">
        <v>76.318181727272716</v>
      </c>
      <c r="P10" s="16">
        <v>156.39000136363634</v>
      </c>
    </row>
    <row r="11" spans="1:16" x14ac:dyDescent="0.25">
      <c r="A11" s="1">
        <v>43479</v>
      </c>
      <c r="B11">
        <v>9.92</v>
      </c>
      <c r="C11">
        <v>10.42</v>
      </c>
      <c r="D11">
        <v>56.080002</v>
      </c>
      <c r="E11">
        <v>182.259995</v>
      </c>
      <c r="F11">
        <v>171.75</v>
      </c>
      <c r="G11">
        <v>6905.919922</v>
      </c>
      <c r="H11">
        <f t="shared" si="0"/>
        <v>69.059199219999996</v>
      </c>
      <c r="J11" s="15" t="s">
        <v>34</v>
      </c>
      <c r="K11" s="16">
        <v>10.221900000000002</v>
      </c>
      <c r="L11" s="16">
        <v>144.43650059999999</v>
      </c>
      <c r="M11" s="16">
        <v>80.876999756499998</v>
      </c>
      <c r="N11" s="16">
        <v>8.5549999999999979</v>
      </c>
      <c r="O11" s="16">
        <v>81.566500149999996</v>
      </c>
      <c r="P11" s="16">
        <v>174.4984986</v>
      </c>
    </row>
    <row r="12" spans="1:16" x14ac:dyDescent="0.25">
      <c r="A12" s="1">
        <v>43480</v>
      </c>
      <c r="B12">
        <v>9.92</v>
      </c>
      <c r="C12">
        <v>10.5</v>
      </c>
      <c r="D12">
        <v>57.02</v>
      </c>
      <c r="E12">
        <v>180.63000500000001</v>
      </c>
      <c r="F12">
        <v>176.75</v>
      </c>
      <c r="G12">
        <v>7023.830078</v>
      </c>
      <c r="H12">
        <f t="shared" si="0"/>
        <v>70.238300780000003</v>
      </c>
      <c r="J12" s="15" t="s">
        <v>35</v>
      </c>
      <c r="K12" s="16">
        <v>10.259260869565217</v>
      </c>
      <c r="L12" s="16">
        <v>138.00695669565218</v>
      </c>
      <c r="M12" s="16">
        <v>80.792782990869568</v>
      </c>
      <c r="N12" s="16">
        <v>8.1365217391304352</v>
      </c>
      <c r="O12" s="16">
        <v>83.361304826086965</v>
      </c>
      <c r="P12" s="16">
        <v>181.6973923043478</v>
      </c>
    </row>
    <row r="13" spans="1:16" x14ac:dyDescent="0.25">
      <c r="A13" s="1">
        <v>43481</v>
      </c>
      <c r="B13">
        <v>9.92</v>
      </c>
      <c r="C13">
        <v>11.19</v>
      </c>
      <c r="D13">
        <v>56.130001</v>
      </c>
      <c r="E13">
        <v>184.490005</v>
      </c>
      <c r="F13">
        <v>175.770004</v>
      </c>
      <c r="G13">
        <v>7034.6899409999996</v>
      </c>
      <c r="H13">
        <f t="shared" si="0"/>
        <v>70.346899409999992</v>
      </c>
      <c r="J13" s="15" t="s">
        <v>36</v>
      </c>
      <c r="K13" s="16">
        <v>10.299499999999998</v>
      </c>
      <c r="L13" s="16">
        <v>156.48649749999996</v>
      </c>
      <c r="M13" s="16">
        <v>85.175774414499998</v>
      </c>
      <c r="N13" s="16">
        <v>6.7830000000000013</v>
      </c>
      <c r="O13" s="16">
        <v>72.003000299999997</v>
      </c>
      <c r="P13" s="16">
        <v>181.41550135</v>
      </c>
    </row>
    <row r="14" spans="1:16" x14ac:dyDescent="0.25">
      <c r="A14" s="1">
        <v>43482</v>
      </c>
      <c r="B14">
        <v>9.92</v>
      </c>
      <c r="C14">
        <v>11.33</v>
      </c>
      <c r="D14">
        <v>56.279998999999997</v>
      </c>
      <c r="E14">
        <v>184.39999399999999</v>
      </c>
      <c r="F14">
        <v>175.86999499999999</v>
      </c>
      <c r="G14">
        <v>7084.4599609999996</v>
      </c>
      <c r="H14">
        <f t="shared" si="0"/>
        <v>70.844599609999989</v>
      </c>
      <c r="J14" s="15" t="s">
        <v>37</v>
      </c>
      <c r="K14" s="16">
        <v>10.321363636363635</v>
      </c>
      <c r="L14" s="16">
        <v>159.39772727272728</v>
      </c>
      <c r="M14" s="16">
        <v>86.811686567727293</v>
      </c>
      <c r="N14" s="16">
        <v>6.708636363636364</v>
      </c>
      <c r="O14" s="16">
        <v>70.801363818181827</v>
      </c>
      <c r="P14" s="16">
        <v>186.65499954545456</v>
      </c>
    </row>
    <row r="15" spans="1:16" x14ac:dyDescent="0.25">
      <c r="A15" s="1">
        <v>43483</v>
      </c>
      <c r="B15">
        <v>9.92</v>
      </c>
      <c r="C15">
        <v>10.99</v>
      </c>
      <c r="D15">
        <v>55.599997999999999</v>
      </c>
      <c r="E15">
        <v>187.41999799999999</v>
      </c>
      <c r="F15">
        <v>172.759995</v>
      </c>
      <c r="G15">
        <v>7157.2299800000001</v>
      </c>
      <c r="H15">
        <f t="shared" si="0"/>
        <v>71.572299799999996</v>
      </c>
      <c r="J15" s="15" t="s">
        <v>19</v>
      </c>
      <c r="K15" s="16">
        <v>10.138225296442704</v>
      </c>
      <c r="L15" s="16">
        <v>152.49913030434774</v>
      </c>
      <c r="M15" s="16">
        <v>79.349718572450641</v>
      </c>
      <c r="N15" s="16">
        <v>8.7707114624505955</v>
      </c>
      <c r="O15" s="16">
        <v>69.993715470355752</v>
      </c>
      <c r="P15" s="16">
        <v>179.55917012648203</v>
      </c>
    </row>
    <row r="16" spans="1:16" x14ac:dyDescent="0.25">
      <c r="A16" s="1">
        <v>43487</v>
      </c>
      <c r="B16">
        <v>9.92</v>
      </c>
      <c r="C16">
        <v>10.26</v>
      </c>
      <c r="D16">
        <v>54.380001</v>
      </c>
      <c r="E16">
        <v>182.11999499999999</v>
      </c>
      <c r="F16">
        <v>170.050003</v>
      </c>
      <c r="G16">
        <v>7020.3598629999997</v>
      </c>
      <c r="H16">
        <f t="shared" si="0"/>
        <v>70.203598630000002</v>
      </c>
    </row>
    <row r="17" spans="1:11" x14ac:dyDescent="0.25">
      <c r="A17" s="1">
        <v>43488</v>
      </c>
      <c r="B17">
        <v>9.92</v>
      </c>
      <c r="C17">
        <v>10.47</v>
      </c>
      <c r="D17">
        <v>56.459999000000003</v>
      </c>
      <c r="E17">
        <v>180.85000600000001</v>
      </c>
      <c r="F17">
        <v>168.279999</v>
      </c>
      <c r="G17">
        <v>7025.7700199999999</v>
      </c>
      <c r="H17">
        <f t="shared" si="0"/>
        <v>70.257700200000002</v>
      </c>
      <c r="K17" t="s">
        <v>38</v>
      </c>
    </row>
    <row r="18" spans="1:11" x14ac:dyDescent="0.25">
      <c r="A18" s="1">
        <v>43489</v>
      </c>
      <c r="B18">
        <v>9.91</v>
      </c>
      <c r="C18">
        <v>10.39</v>
      </c>
      <c r="D18">
        <v>57.650002000000001</v>
      </c>
      <c r="E18">
        <v>184.779999</v>
      </c>
      <c r="F18">
        <v>167.279999</v>
      </c>
      <c r="G18">
        <v>7073.4599609999996</v>
      </c>
      <c r="H18">
        <f t="shared" si="0"/>
        <v>70.734599609999989</v>
      </c>
    </row>
    <row r="19" spans="1:11" x14ac:dyDescent="0.25">
      <c r="A19" s="1">
        <v>43490</v>
      </c>
      <c r="B19">
        <v>9.91</v>
      </c>
      <c r="C19">
        <v>10.34</v>
      </c>
      <c r="D19">
        <v>57.939999</v>
      </c>
      <c r="E19">
        <v>186.08000200000001</v>
      </c>
      <c r="F19">
        <v>161.800003</v>
      </c>
      <c r="G19">
        <v>7164.8598629999997</v>
      </c>
      <c r="H19">
        <f t="shared" si="0"/>
        <v>71.648598629999995</v>
      </c>
    </row>
    <row r="20" spans="1:11" x14ac:dyDescent="0.25">
      <c r="A20" s="1">
        <v>43493</v>
      </c>
      <c r="B20">
        <v>9.91</v>
      </c>
      <c r="C20">
        <v>10.25</v>
      </c>
      <c r="D20">
        <v>58.040000999999997</v>
      </c>
      <c r="E20">
        <v>186.58000200000001</v>
      </c>
      <c r="F20">
        <v>159.08999600000001</v>
      </c>
      <c r="G20">
        <v>7085.6801759999998</v>
      </c>
      <c r="H20">
        <f t="shared" si="0"/>
        <v>70.856801759999996</v>
      </c>
    </row>
    <row r="21" spans="1:11" x14ac:dyDescent="0.25">
      <c r="A21" s="1">
        <v>43494</v>
      </c>
      <c r="B21">
        <v>9.93</v>
      </c>
      <c r="C21">
        <v>9.84</v>
      </c>
      <c r="D21">
        <v>59.68</v>
      </c>
      <c r="E21">
        <v>184.36000100000001</v>
      </c>
      <c r="F21">
        <v>157.30999800000001</v>
      </c>
      <c r="G21">
        <v>7028.2900390000004</v>
      </c>
      <c r="H21">
        <f t="shared" si="0"/>
        <v>70.282900390000009</v>
      </c>
    </row>
    <row r="22" spans="1:11" x14ac:dyDescent="0.25">
      <c r="A22" s="1">
        <v>43495</v>
      </c>
      <c r="B22">
        <v>9.93</v>
      </c>
      <c r="C22">
        <v>9.9</v>
      </c>
      <c r="D22">
        <v>59.380001</v>
      </c>
      <c r="E22">
        <v>170.75</v>
      </c>
      <c r="F22">
        <v>156.33000200000001</v>
      </c>
      <c r="G22">
        <v>7183.080078</v>
      </c>
      <c r="H22">
        <f t="shared" si="0"/>
        <v>71.830800780000004</v>
      </c>
    </row>
    <row r="23" spans="1:11" x14ac:dyDescent="0.25">
      <c r="A23" s="1">
        <v>43496</v>
      </c>
      <c r="B23">
        <v>9.94</v>
      </c>
      <c r="C23">
        <v>9.73</v>
      </c>
      <c r="D23">
        <v>59.299999</v>
      </c>
      <c r="E23">
        <v>175.720001</v>
      </c>
      <c r="F23">
        <v>159.070007</v>
      </c>
      <c r="G23">
        <v>7281.7402339999999</v>
      </c>
      <c r="H23">
        <f t="shared" si="0"/>
        <v>72.817402340000001</v>
      </c>
    </row>
    <row r="24" spans="1:11" x14ac:dyDescent="0.25">
      <c r="A24" s="1">
        <v>43497</v>
      </c>
      <c r="B24">
        <v>9.94</v>
      </c>
      <c r="C24">
        <v>9.64</v>
      </c>
      <c r="D24">
        <v>60.02</v>
      </c>
      <c r="E24">
        <v>180.36999499999999</v>
      </c>
      <c r="F24">
        <v>156.800003</v>
      </c>
      <c r="G24">
        <v>7263.8701170000004</v>
      </c>
      <c r="H24">
        <f t="shared" si="0"/>
        <v>72.638701170000004</v>
      </c>
    </row>
    <row r="25" spans="1:11" x14ac:dyDescent="0.25">
      <c r="A25" s="1">
        <v>43500</v>
      </c>
      <c r="B25">
        <v>9.93</v>
      </c>
      <c r="C25">
        <v>9.7100000000000009</v>
      </c>
      <c r="D25">
        <v>59.93</v>
      </c>
      <c r="E25">
        <v>182.08000200000001</v>
      </c>
      <c r="F25">
        <v>155.64999399999999</v>
      </c>
      <c r="G25">
        <v>7347.5400390000004</v>
      </c>
      <c r="H25">
        <f t="shared" si="0"/>
        <v>73.475400390000004</v>
      </c>
    </row>
    <row r="26" spans="1:11" x14ac:dyDescent="0.25">
      <c r="A26" s="1">
        <v>43501</v>
      </c>
      <c r="B26">
        <v>10</v>
      </c>
      <c r="C26">
        <v>9.83</v>
      </c>
      <c r="D26">
        <v>61.259998000000003</v>
      </c>
      <c r="E26">
        <v>184.88999899999999</v>
      </c>
      <c r="F26">
        <v>156.520004</v>
      </c>
      <c r="G26">
        <v>7402.080078</v>
      </c>
      <c r="H26">
        <f t="shared" si="0"/>
        <v>74.020800780000002</v>
      </c>
    </row>
    <row r="27" spans="1:11" x14ac:dyDescent="0.25">
      <c r="A27" s="1">
        <v>43502</v>
      </c>
      <c r="B27">
        <v>9.92</v>
      </c>
      <c r="C27">
        <v>10.01</v>
      </c>
      <c r="D27">
        <v>57.369999</v>
      </c>
      <c r="E27">
        <v>184.11000100000001</v>
      </c>
      <c r="F27">
        <v>157.25</v>
      </c>
      <c r="G27">
        <v>7375.2797849999997</v>
      </c>
      <c r="H27">
        <f t="shared" si="0"/>
        <v>73.752797849999993</v>
      </c>
    </row>
    <row r="28" spans="1:11" x14ac:dyDescent="0.25">
      <c r="A28" s="1">
        <v>43503</v>
      </c>
      <c r="B28">
        <v>9.92</v>
      </c>
      <c r="C28">
        <v>10.3</v>
      </c>
      <c r="D28">
        <v>58.060001</v>
      </c>
      <c r="E28">
        <v>178.88999899999999</v>
      </c>
      <c r="F28">
        <v>159.83000200000001</v>
      </c>
      <c r="G28">
        <v>7288.3500979999999</v>
      </c>
      <c r="H28">
        <f t="shared" si="0"/>
        <v>72.883500979999994</v>
      </c>
    </row>
    <row r="29" spans="1:11" x14ac:dyDescent="0.25">
      <c r="A29" s="1">
        <v>43504</v>
      </c>
      <c r="B29">
        <v>9.85</v>
      </c>
      <c r="C29">
        <v>11.1</v>
      </c>
      <c r="D29">
        <v>57.389999000000003</v>
      </c>
      <c r="E29">
        <v>178.83999600000001</v>
      </c>
      <c r="F29">
        <v>160.91000399999999</v>
      </c>
      <c r="G29">
        <v>7298.2001950000003</v>
      </c>
      <c r="H29">
        <f t="shared" si="0"/>
        <v>72.982001949999997</v>
      </c>
    </row>
    <row r="30" spans="1:11" x14ac:dyDescent="0.25">
      <c r="A30" s="1">
        <v>43507</v>
      </c>
      <c r="B30">
        <v>9.9</v>
      </c>
      <c r="C30">
        <v>10.75</v>
      </c>
      <c r="D30">
        <v>57.799999</v>
      </c>
      <c r="E30">
        <v>179.38000500000001</v>
      </c>
      <c r="F30">
        <v>159.66999799999999</v>
      </c>
      <c r="G30">
        <v>7307.8999020000001</v>
      </c>
      <c r="H30">
        <f t="shared" si="0"/>
        <v>73.078999019999998</v>
      </c>
    </row>
    <row r="31" spans="1:11" x14ac:dyDescent="0.25">
      <c r="A31" s="1">
        <v>43508</v>
      </c>
      <c r="B31">
        <v>9.9</v>
      </c>
      <c r="C31">
        <v>10.85</v>
      </c>
      <c r="D31">
        <v>60.77</v>
      </c>
      <c r="E31">
        <v>182.85000600000001</v>
      </c>
      <c r="F31">
        <v>159.36000100000001</v>
      </c>
      <c r="G31">
        <v>7414.6201170000004</v>
      </c>
      <c r="H31">
        <f t="shared" si="0"/>
        <v>74.146201169999998</v>
      </c>
    </row>
    <row r="32" spans="1:11" x14ac:dyDescent="0.25">
      <c r="A32" s="1">
        <v>43509</v>
      </c>
      <c r="B32">
        <v>9.9499999999999993</v>
      </c>
      <c r="C32">
        <v>10.78</v>
      </c>
      <c r="D32">
        <v>60.299999</v>
      </c>
      <c r="E32">
        <v>183.83000200000001</v>
      </c>
      <c r="F32">
        <v>158.179993</v>
      </c>
      <c r="G32">
        <v>7420.3798829999996</v>
      </c>
      <c r="H32">
        <f t="shared" si="0"/>
        <v>74.203798829999997</v>
      </c>
    </row>
    <row r="33" spans="1:8" x14ac:dyDescent="0.25">
      <c r="A33" s="1">
        <v>43510</v>
      </c>
      <c r="B33">
        <v>9.99</v>
      </c>
      <c r="C33">
        <v>10.61</v>
      </c>
      <c r="D33">
        <v>60</v>
      </c>
      <c r="E33">
        <v>183.28999300000001</v>
      </c>
      <c r="F33">
        <v>158.979996</v>
      </c>
      <c r="G33">
        <v>7426.9501950000003</v>
      </c>
      <c r="H33">
        <f t="shared" si="0"/>
        <v>74.269501950000006</v>
      </c>
    </row>
    <row r="34" spans="1:8" x14ac:dyDescent="0.25">
      <c r="A34" s="1">
        <v>43511</v>
      </c>
      <c r="B34">
        <v>9.99</v>
      </c>
      <c r="C34">
        <v>10.68</v>
      </c>
      <c r="D34">
        <v>60.369999</v>
      </c>
      <c r="E34">
        <v>187.16999799999999</v>
      </c>
      <c r="F34">
        <v>159.53999300000001</v>
      </c>
      <c r="G34">
        <v>7472.4101559999999</v>
      </c>
      <c r="H34">
        <f t="shared" si="0"/>
        <v>74.724101559999994</v>
      </c>
    </row>
    <row r="35" spans="1:8" x14ac:dyDescent="0.25">
      <c r="A35" s="1">
        <v>43515</v>
      </c>
      <c r="B35">
        <v>9.99</v>
      </c>
      <c r="C35">
        <v>10.76</v>
      </c>
      <c r="D35">
        <v>61.889999000000003</v>
      </c>
      <c r="E35">
        <v>186.550003</v>
      </c>
      <c r="F35">
        <v>159.800003</v>
      </c>
      <c r="G35">
        <v>7486.7700199999999</v>
      </c>
      <c r="H35">
        <f t="shared" si="0"/>
        <v>74.867700200000002</v>
      </c>
    </row>
    <row r="36" spans="1:8" x14ac:dyDescent="0.25">
      <c r="A36" s="1">
        <v>43516</v>
      </c>
      <c r="B36">
        <v>9.99</v>
      </c>
      <c r="C36">
        <v>10.61</v>
      </c>
      <c r="D36">
        <v>60.810001</v>
      </c>
      <c r="E36">
        <v>187.69000199999999</v>
      </c>
      <c r="F36">
        <v>159.5</v>
      </c>
      <c r="G36">
        <v>7489.0698240000002</v>
      </c>
      <c r="H36">
        <f t="shared" si="0"/>
        <v>74.890698240000006</v>
      </c>
    </row>
    <row r="37" spans="1:8" x14ac:dyDescent="0.25">
      <c r="A37" s="1">
        <v>43517</v>
      </c>
      <c r="B37">
        <v>9.99</v>
      </c>
      <c r="C37">
        <v>10.59</v>
      </c>
      <c r="D37">
        <v>61.509998000000003</v>
      </c>
      <c r="E37">
        <v>189.33999600000001</v>
      </c>
      <c r="F37">
        <v>160.949997</v>
      </c>
      <c r="G37">
        <v>7459.7099609999996</v>
      </c>
      <c r="H37">
        <f t="shared" si="0"/>
        <v>74.597099610000001</v>
      </c>
    </row>
    <row r="38" spans="1:8" x14ac:dyDescent="0.25">
      <c r="A38" s="1">
        <v>43518</v>
      </c>
      <c r="B38">
        <v>9.99</v>
      </c>
      <c r="C38">
        <v>10.54</v>
      </c>
      <c r="D38">
        <v>61.959999000000003</v>
      </c>
      <c r="E38">
        <v>191.39999399999999</v>
      </c>
      <c r="F38">
        <v>158.33999600000001</v>
      </c>
      <c r="G38">
        <v>7527.5400390000004</v>
      </c>
      <c r="H38">
        <f t="shared" si="0"/>
        <v>75.275400390000001</v>
      </c>
    </row>
    <row r="39" spans="1:8" x14ac:dyDescent="0.25">
      <c r="A39" s="1">
        <v>43521</v>
      </c>
      <c r="B39">
        <v>9.99</v>
      </c>
      <c r="C39">
        <v>10.4</v>
      </c>
      <c r="D39">
        <v>61.299999</v>
      </c>
      <c r="E39">
        <v>195.470001</v>
      </c>
      <c r="F39">
        <v>156.08000200000001</v>
      </c>
      <c r="G39">
        <v>7554.4599609999996</v>
      </c>
      <c r="H39">
        <f t="shared" si="0"/>
        <v>75.544599609999992</v>
      </c>
    </row>
    <row r="40" spans="1:8" x14ac:dyDescent="0.25">
      <c r="A40" s="1">
        <v>43522</v>
      </c>
      <c r="B40">
        <v>9.94</v>
      </c>
      <c r="C40">
        <v>10.31</v>
      </c>
      <c r="D40">
        <v>58.52</v>
      </c>
      <c r="E40">
        <v>193.429993</v>
      </c>
      <c r="F40">
        <v>154.479996</v>
      </c>
      <c r="G40">
        <v>7549.2998049999997</v>
      </c>
      <c r="H40">
        <f t="shared" si="0"/>
        <v>75.492998049999997</v>
      </c>
    </row>
    <row r="41" spans="1:8" x14ac:dyDescent="0.25">
      <c r="A41" s="1">
        <v>43523</v>
      </c>
      <c r="B41">
        <v>9.94</v>
      </c>
      <c r="C41">
        <v>10.38</v>
      </c>
      <c r="D41">
        <v>59.169998</v>
      </c>
      <c r="E41">
        <v>192.75</v>
      </c>
      <c r="F41">
        <v>155.259995</v>
      </c>
      <c r="G41">
        <v>7554.5097660000001</v>
      </c>
      <c r="H41">
        <f t="shared" si="0"/>
        <v>75.545097659999996</v>
      </c>
    </row>
    <row r="42" spans="1:8" x14ac:dyDescent="0.25">
      <c r="A42" s="1">
        <v>43524</v>
      </c>
      <c r="B42">
        <v>9.94</v>
      </c>
      <c r="C42">
        <v>10.46</v>
      </c>
      <c r="D42">
        <v>59.099997999999999</v>
      </c>
      <c r="E42">
        <v>193.08999600000001</v>
      </c>
      <c r="F42">
        <v>156.770004</v>
      </c>
      <c r="G42">
        <v>7532.5297849999997</v>
      </c>
      <c r="H42">
        <f t="shared" si="0"/>
        <v>75.325297849999998</v>
      </c>
    </row>
    <row r="43" spans="1:8" x14ac:dyDescent="0.25">
      <c r="A43" s="1">
        <v>43525</v>
      </c>
      <c r="B43">
        <v>9.94</v>
      </c>
      <c r="C43">
        <v>10.46</v>
      </c>
      <c r="D43">
        <v>58.43</v>
      </c>
      <c r="E43">
        <v>192.36999499999999</v>
      </c>
      <c r="F43">
        <v>156.949997</v>
      </c>
      <c r="G43">
        <v>7595.3500979999999</v>
      </c>
      <c r="H43">
        <f t="shared" si="0"/>
        <v>75.953500980000001</v>
      </c>
    </row>
    <row r="44" spans="1:8" x14ac:dyDescent="0.25">
      <c r="A44" s="1">
        <v>43528</v>
      </c>
      <c r="B44">
        <v>9.94</v>
      </c>
      <c r="C44">
        <v>10.43</v>
      </c>
      <c r="D44">
        <v>58.720001000000003</v>
      </c>
      <c r="E44">
        <v>192.71000699999999</v>
      </c>
      <c r="F44">
        <v>157.03999300000001</v>
      </c>
      <c r="G44">
        <v>7577.5698240000002</v>
      </c>
      <c r="H44">
        <f t="shared" si="0"/>
        <v>75.775698239999997</v>
      </c>
    </row>
    <row r="45" spans="1:8" x14ac:dyDescent="0.25">
      <c r="A45" s="1">
        <v>43529</v>
      </c>
      <c r="B45">
        <v>9.99</v>
      </c>
      <c r="C45">
        <v>10.35</v>
      </c>
      <c r="D45">
        <v>58.18</v>
      </c>
      <c r="E45">
        <v>193.36000100000001</v>
      </c>
      <c r="F45">
        <v>156.63999899999999</v>
      </c>
      <c r="G45">
        <v>7576.3598629999997</v>
      </c>
      <c r="H45">
        <f t="shared" si="0"/>
        <v>75.76359862999999</v>
      </c>
    </row>
    <row r="46" spans="1:8" x14ac:dyDescent="0.25">
      <c r="A46" s="1">
        <v>43530</v>
      </c>
      <c r="B46">
        <v>9.99</v>
      </c>
      <c r="C46">
        <v>10.3</v>
      </c>
      <c r="D46">
        <v>57.709999000000003</v>
      </c>
      <c r="E46">
        <v>191.740005</v>
      </c>
      <c r="F46">
        <v>153.83000200000001</v>
      </c>
      <c r="G46">
        <v>7505.919922</v>
      </c>
      <c r="H46">
        <f t="shared" si="0"/>
        <v>75.059199219999996</v>
      </c>
    </row>
    <row r="47" spans="1:8" x14ac:dyDescent="0.25">
      <c r="A47" s="1">
        <v>43531</v>
      </c>
      <c r="B47">
        <v>9.9600000000000009</v>
      </c>
      <c r="C47">
        <v>9.8000000000000007</v>
      </c>
      <c r="D47">
        <v>58.709999000000003</v>
      </c>
      <c r="E47">
        <v>189.03999300000001</v>
      </c>
      <c r="F47">
        <v>153</v>
      </c>
      <c r="G47">
        <v>7421.4599609999996</v>
      </c>
      <c r="H47">
        <f t="shared" si="0"/>
        <v>74.214599609999993</v>
      </c>
    </row>
    <row r="48" spans="1:8" x14ac:dyDescent="0.25">
      <c r="A48" s="1">
        <v>43532</v>
      </c>
      <c r="B48">
        <v>9.9600000000000009</v>
      </c>
      <c r="C48">
        <v>9.6199999999999992</v>
      </c>
      <c r="D48">
        <v>58.029998999999997</v>
      </c>
      <c r="E48">
        <v>188.66999799999999</v>
      </c>
      <c r="F48">
        <v>151.220001</v>
      </c>
      <c r="G48">
        <v>7408.1401370000003</v>
      </c>
      <c r="H48">
        <f t="shared" si="0"/>
        <v>74.081401370000009</v>
      </c>
    </row>
    <row r="49" spans="1:8" x14ac:dyDescent="0.25">
      <c r="A49" s="1">
        <v>43535</v>
      </c>
      <c r="B49">
        <v>10</v>
      </c>
      <c r="C49">
        <v>9.09</v>
      </c>
      <c r="D49">
        <v>59.169998</v>
      </c>
      <c r="E49">
        <v>191.029999</v>
      </c>
      <c r="F49">
        <v>153.13999899999999</v>
      </c>
      <c r="G49">
        <v>7558.0600590000004</v>
      </c>
      <c r="H49">
        <f t="shared" si="0"/>
        <v>75.580600590000003</v>
      </c>
    </row>
    <row r="50" spans="1:8" x14ac:dyDescent="0.25">
      <c r="A50" s="1">
        <v>43536</v>
      </c>
      <c r="B50">
        <v>10</v>
      </c>
      <c r="C50">
        <v>9.06</v>
      </c>
      <c r="D50">
        <v>58.860000999999997</v>
      </c>
      <c r="E50">
        <v>190.88999899999999</v>
      </c>
      <c r="F50">
        <v>150.88999899999999</v>
      </c>
      <c r="G50">
        <v>7591.0297849999997</v>
      </c>
      <c r="H50">
        <f t="shared" si="0"/>
        <v>75.910297849999992</v>
      </c>
    </row>
    <row r="51" spans="1:8" x14ac:dyDescent="0.25">
      <c r="A51" s="1">
        <v>43537</v>
      </c>
      <c r="B51">
        <v>9.98</v>
      </c>
      <c r="C51">
        <v>9.2799999999999994</v>
      </c>
      <c r="D51">
        <v>58.27</v>
      </c>
      <c r="E51">
        <v>190.58000200000001</v>
      </c>
      <c r="F51">
        <v>152</v>
      </c>
      <c r="G51">
        <v>7643.4101559999999</v>
      </c>
      <c r="H51">
        <f t="shared" si="0"/>
        <v>76.434101560000002</v>
      </c>
    </row>
    <row r="52" spans="1:8" x14ac:dyDescent="0.25">
      <c r="A52" s="1">
        <v>43538</v>
      </c>
      <c r="B52">
        <v>9.98</v>
      </c>
      <c r="C52">
        <v>9.3000000000000007</v>
      </c>
      <c r="D52">
        <v>57.700001</v>
      </c>
      <c r="E52">
        <v>187.85000600000001</v>
      </c>
      <c r="F52">
        <v>150.85000600000001</v>
      </c>
      <c r="G52">
        <v>7630.9101559999999</v>
      </c>
      <c r="H52">
        <f t="shared" si="0"/>
        <v>76.309101560000002</v>
      </c>
    </row>
    <row r="53" spans="1:8" x14ac:dyDescent="0.25">
      <c r="A53" s="1">
        <v>43539</v>
      </c>
      <c r="B53">
        <v>9.98</v>
      </c>
      <c r="C53">
        <v>9.4</v>
      </c>
      <c r="D53">
        <v>56.490001999999997</v>
      </c>
      <c r="E53">
        <v>191.13999899999999</v>
      </c>
      <c r="F53">
        <v>152.19000199999999</v>
      </c>
      <c r="G53">
        <v>7688.5297849999997</v>
      </c>
      <c r="H53">
        <f t="shared" si="0"/>
        <v>76.885297850000001</v>
      </c>
    </row>
    <row r="54" spans="1:8" x14ac:dyDescent="0.25">
      <c r="A54" s="1">
        <v>43542</v>
      </c>
      <c r="B54">
        <v>10.01</v>
      </c>
      <c r="C54">
        <v>9.43</v>
      </c>
      <c r="D54">
        <v>57.130001</v>
      </c>
      <c r="E54">
        <v>190.13000500000001</v>
      </c>
      <c r="F54">
        <v>153.5</v>
      </c>
      <c r="G54">
        <v>7714.4799800000001</v>
      </c>
      <c r="H54">
        <f t="shared" si="0"/>
        <v>77.144799800000001</v>
      </c>
    </row>
    <row r="55" spans="1:8" x14ac:dyDescent="0.25">
      <c r="A55" s="1">
        <v>43543</v>
      </c>
      <c r="B55">
        <v>10.01</v>
      </c>
      <c r="C55">
        <v>9.36</v>
      </c>
      <c r="D55">
        <v>54.849997999999999</v>
      </c>
      <c r="E55">
        <v>190.75</v>
      </c>
      <c r="F55">
        <v>154.85000600000001</v>
      </c>
      <c r="G55">
        <v>7723.9501950000003</v>
      </c>
      <c r="H55">
        <f t="shared" si="0"/>
        <v>77.239501950000005</v>
      </c>
    </row>
    <row r="56" spans="1:8" x14ac:dyDescent="0.25">
      <c r="A56" s="1">
        <v>43544</v>
      </c>
      <c r="B56">
        <v>10</v>
      </c>
      <c r="C56">
        <v>9.4</v>
      </c>
      <c r="D56">
        <v>53.32</v>
      </c>
      <c r="E56">
        <v>188</v>
      </c>
      <c r="F56">
        <v>153.58000200000001</v>
      </c>
      <c r="G56">
        <v>7728.9702150000003</v>
      </c>
      <c r="H56">
        <f t="shared" si="0"/>
        <v>77.289702149999997</v>
      </c>
    </row>
    <row r="57" spans="1:8" x14ac:dyDescent="0.25">
      <c r="A57" s="1">
        <v>43545</v>
      </c>
      <c r="B57">
        <v>10</v>
      </c>
      <c r="C57">
        <v>9.41</v>
      </c>
      <c r="D57">
        <v>56.130001</v>
      </c>
      <c r="E57">
        <v>192.46000699999999</v>
      </c>
      <c r="F57">
        <v>155.94000199999999</v>
      </c>
      <c r="G57">
        <v>7838.9599609999996</v>
      </c>
      <c r="H57">
        <f t="shared" si="0"/>
        <v>78.389599609999991</v>
      </c>
    </row>
    <row r="58" spans="1:8" x14ac:dyDescent="0.25">
      <c r="A58" s="1">
        <v>43546</v>
      </c>
      <c r="B58">
        <v>10</v>
      </c>
      <c r="C58">
        <v>9.4499999999999993</v>
      </c>
      <c r="D58">
        <v>58.189999</v>
      </c>
      <c r="E58">
        <v>182.720001</v>
      </c>
      <c r="F58">
        <v>154.509995</v>
      </c>
      <c r="G58">
        <v>7642.669922</v>
      </c>
      <c r="H58">
        <f t="shared" si="0"/>
        <v>76.426699220000003</v>
      </c>
    </row>
    <row r="59" spans="1:8" x14ac:dyDescent="0.25">
      <c r="A59" s="1">
        <v>43549</v>
      </c>
      <c r="B59">
        <v>10.01</v>
      </c>
      <c r="C59">
        <v>9.4499999999999993</v>
      </c>
      <c r="D59">
        <v>60.700001</v>
      </c>
      <c r="E59">
        <v>182.759995</v>
      </c>
      <c r="F59">
        <v>154.86999499999999</v>
      </c>
      <c r="G59">
        <v>7637.5400390000004</v>
      </c>
      <c r="H59">
        <f t="shared" si="0"/>
        <v>76.37540039000001</v>
      </c>
    </row>
    <row r="60" spans="1:8" x14ac:dyDescent="0.25">
      <c r="A60" s="1">
        <v>43550</v>
      </c>
      <c r="B60">
        <v>10.036</v>
      </c>
      <c r="C60">
        <v>9.4499999999999993</v>
      </c>
      <c r="D60">
        <v>60.630001</v>
      </c>
      <c r="E60">
        <v>183.94000199999999</v>
      </c>
      <c r="F60">
        <v>156.520004</v>
      </c>
      <c r="G60">
        <v>7691.5200199999999</v>
      </c>
      <c r="H60">
        <f t="shared" si="0"/>
        <v>76.915200200000001</v>
      </c>
    </row>
    <row r="61" spans="1:8" x14ac:dyDescent="0.25">
      <c r="A61" s="1">
        <v>43551</v>
      </c>
      <c r="B61">
        <v>10.036</v>
      </c>
      <c r="C61">
        <v>9.48</v>
      </c>
      <c r="D61">
        <v>63.549999</v>
      </c>
      <c r="E61">
        <v>181.16999799999999</v>
      </c>
      <c r="F61">
        <v>157.990005</v>
      </c>
      <c r="G61">
        <v>7643.3798829999996</v>
      </c>
      <c r="H61">
        <f t="shared" si="0"/>
        <v>76.433798830000001</v>
      </c>
    </row>
    <row r="62" spans="1:8" x14ac:dyDescent="0.25">
      <c r="A62" s="1">
        <v>43552</v>
      </c>
      <c r="B62">
        <v>10.036</v>
      </c>
      <c r="C62">
        <v>9.44</v>
      </c>
      <c r="D62">
        <v>60.540000999999997</v>
      </c>
      <c r="E62">
        <v>182.16999799999999</v>
      </c>
      <c r="F62">
        <v>157.699997</v>
      </c>
      <c r="G62">
        <v>7669.169922</v>
      </c>
      <c r="H62">
        <f t="shared" si="0"/>
        <v>76.691699220000004</v>
      </c>
    </row>
    <row r="63" spans="1:8" x14ac:dyDescent="0.25">
      <c r="A63" s="1">
        <v>43553</v>
      </c>
      <c r="B63">
        <v>10.036</v>
      </c>
      <c r="C63">
        <v>9.4499999999999993</v>
      </c>
      <c r="D63">
        <v>60.240001999999997</v>
      </c>
      <c r="E63">
        <v>182.479996</v>
      </c>
      <c r="F63">
        <v>156.69000199999999</v>
      </c>
      <c r="G63">
        <v>7729.3198240000002</v>
      </c>
      <c r="H63">
        <f t="shared" si="0"/>
        <v>77.293198239999995</v>
      </c>
    </row>
    <row r="64" spans="1:8" x14ac:dyDescent="0.25">
      <c r="A64" s="1">
        <v>43556</v>
      </c>
      <c r="B64">
        <v>10.06</v>
      </c>
      <c r="C64">
        <v>9.19</v>
      </c>
      <c r="D64">
        <v>61.599997999999999</v>
      </c>
      <c r="E64">
        <v>185.75</v>
      </c>
      <c r="F64">
        <v>153.33999600000001</v>
      </c>
      <c r="G64">
        <v>7828.9101559999999</v>
      </c>
      <c r="H64">
        <f t="shared" si="0"/>
        <v>78.289101560000006</v>
      </c>
    </row>
    <row r="65" spans="1:8" x14ac:dyDescent="0.25">
      <c r="A65" s="1">
        <v>43557</v>
      </c>
      <c r="B65">
        <v>10.06</v>
      </c>
      <c r="C65">
        <v>9.4499999999999993</v>
      </c>
      <c r="D65">
        <v>61.740001999999997</v>
      </c>
      <c r="E65">
        <v>185.44000199999999</v>
      </c>
      <c r="F65">
        <v>153.03999300000001</v>
      </c>
      <c r="G65">
        <v>7848.6899409999996</v>
      </c>
      <c r="H65">
        <f t="shared" si="0"/>
        <v>78.486899409999992</v>
      </c>
    </row>
    <row r="66" spans="1:8" x14ac:dyDescent="0.25">
      <c r="A66" s="1">
        <v>43558</v>
      </c>
      <c r="B66">
        <v>10.06</v>
      </c>
      <c r="C66">
        <v>9.33</v>
      </c>
      <c r="D66">
        <v>62.880001</v>
      </c>
      <c r="E66">
        <v>191.520004</v>
      </c>
      <c r="F66">
        <v>154.41999799999999</v>
      </c>
      <c r="G66">
        <v>7895.5498049999997</v>
      </c>
      <c r="H66">
        <f t="shared" si="0"/>
        <v>78.955498050000003</v>
      </c>
    </row>
    <row r="67" spans="1:8" x14ac:dyDescent="0.25">
      <c r="A67" s="1">
        <v>43559</v>
      </c>
      <c r="B67">
        <v>10.06</v>
      </c>
      <c r="C67">
        <v>9.36</v>
      </c>
      <c r="D67">
        <v>65.279999000000004</v>
      </c>
      <c r="E67">
        <v>192.05999800000001</v>
      </c>
      <c r="F67">
        <v>156</v>
      </c>
      <c r="G67">
        <v>7891.7797849999997</v>
      </c>
      <c r="H67">
        <f t="shared" ref="H67:H130" si="1">G67/100</f>
        <v>78.917797849999999</v>
      </c>
    </row>
    <row r="68" spans="1:8" x14ac:dyDescent="0.25">
      <c r="A68" s="1">
        <v>43560</v>
      </c>
      <c r="B68">
        <v>10.06</v>
      </c>
      <c r="C68">
        <v>9.35</v>
      </c>
      <c r="D68">
        <v>67.110000999999997</v>
      </c>
      <c r="E68">
        <v>194.429993</v>
      </c>
      <c r="F68">
        <v>156.11999499999999</v>
      </c>
      <c r="G68">
        <v>7938.6899409999996</v>
      </c>
      <c r="H68">
        <f t="shared" si="1"/>
        <v>79.386899409999998</v>
      </c>
    </row>
    <row r="69" spans="1:8" x14ac:dyDescent="0.25">
      <c r="A69" s="1">
        <v>43563</v>
      </c>
      <c r="B69">
        <v>10.06</v>
      </c>
      <c r="C69">
        <v>9.31</v>
      </c>
      <c r="D69">
        <v>66.480002999999996</v>
      </c>
      <c r="E69">
        <v>196.10000600000001</v>
      </c>
      <c r="F69">
        <v>155.66000399999999</v>
      </c>
      <c r="G69">
        <v>7953.8798829999996</v>
      </c>
      <c r="H69">
        <f t="shared" si="1"/>
        <v>79.53879882999999</v>
      </c>
    </row>
    <row r="70" spans="1:8" x14ac:dyDescent="0.25">
      <c r="A70" s="1">
        <v>43564</v>
      </c>
      <c r="B70">
        <v>10.039999999999999</v>
      </c>
      <c r="C70">
        <v>9.18</v>
      </c>
      <c r="D70">
        <v>65.209998999999996</v>
      </c>
      <c r="E70">
        <v>192.39999399999999</v>
      </c>
      <c r="F70">
        <v>154.220001</v>
      </c>
      <c r="G70">
        <v>7909.2797849999997</v>
      </c>
      <c r="H70">
        <f t="shared" si="1"/>
        <v>79.092797849999997</v>
      </c>
    </row>
    <row r="71" spans="1:8" x14ac:dyDescent="0.25">
      <c r="A71" s="1">
        <v>43565</v>
      </c>
      <c r="B71">
        <v>10.050000000000001</v>
      </c>
      <c r="C71">
        <v>9.3699999999999992</v>
      </c>
      <c r="D71">
        <v>67.120002999999997</v>
      </c>
      <c r="E71">
        <v>193.279999</v>
      </c>
      <c r="F71">
        <v>157.38000500000001</v>
      </c>
      <c r="G71">
        <v>7964.2402339999999</v>
      </c>
      <c r="H71">
        <f t="shared" si="1"/>
        <v>79.642402340000004</v>
      </c>
    </row>
    <row r="72" spans="1:8" x14ac:dyDescent="0.25">
      <c r="A72" s="1">
        <v>43566</v>
      </c>
      <c r="B72">
        <v>10.050000000000001</v>
      </c>
      <c r="C72">
        <v>9.2799999999999994</v>
      </c>
      <c r="D72">
        <v>67.489998</v>
      </c>
      <c r="E72">
        <v>193.28999300000001</v>
      </c>
      <c r="F72">
        <v>156.91999799999999</v>
      </c>
      <c r="G72">
        <v>7947.3598629999997</v>
      </c>
      <c r="H72">
        <f t="shared" si="1"/>
        <v>79.473598629999998</v>
      </c>
    </row>
    <row r="73" spans="1:8" x14ac:dyDescent="0.25">
      <c r="A73" s="1">
        <v>43567</v>
      </c>
      <c r="B73">
        <v>10.1</v>
      </c>
      <c r="C73">
        <v>9.43</v>
      </c>
      <c r="D73">
        <v>66.839995999999999</v>
      </c>
      <c r="E73">
        <v>196.86999499999999</v>
      </c>
      <c r="F73">
        <v>154.89999399999999</v>
      </c>
      <c r="G73">
        <v>7984.1601559999999</v>
      </c>
      <c r="H73">
        <f t="shared" si="1"/>
        <v>79.841601560000001</v>
      </c>
    </row>
    <row r="74" spans="1:8" x14ac:dyDescent="0.25">
      <c r="A74" s="1">
        <v>43570</v>
      </c>
      <c r="B74">
        <v>10.07</v>
      </c>
      <c r="C74">
        <v>9.32</v>
      </c>
      <c r="D74">
        <v>66.839995999999999</v>
      </c>
      <c r="E74">
        <v>197.509995</v>
      </c>
      <c r="F74">
        <v>156.490005</v>
      </c>
      <c r="G74">
        <v>7976.0097660000001</v>
      </c>
      <c r="H74">
        <f t="shared" si="1"/>
        <v>79.76009766</v>
      </c>
    </row>
    <row r="75" spans="1:8" x14ac:dyDescent="0.25">
      <c r="A75" s="1">
        <v>43571</v>
      </c>
      <c r="B75">
        <v>10.07</v>
      </c>
      <c r="C75">
        <v>9.3000000000000007</v>
      </c>
      <c r="D75">
        <v>67.879997000000003</v>
      </c>
      <c r="E75">
        <v>200.83999600000001</v>
      </c>
      <c r="F75">
        <v>158.320007</v>
      </c>
      <c r="G75">
        <v>8000.2299800000001</v>
      </c>
      <c r="H75">
        <f t="shared" si="1"/>
        <v>80.002299800000003</v>
      </c>
    </row>
    <row r="76" spans="1:8" x14ac:dyDescent="0.25">
      <c r="A76" s="1">
        <v>43572</v>
      </c>
      <c r="B76">
        <v>10.07</v>
      </c>
      <c r="C76">
        <v>9.3699999999999992</v>
      </c>
      <c r="D76">
        <v>68.239998</v>
      </c>
      <c r="E76">
        <v>198.96000699999999</v>
      </c>
      <c r="F76">
        <v>154.240005</v>
      </c>
      <c r="G76">
        <v>7996.080078</v>
      </c>
      <c r="H76">
        <f t="shared" si="1"/>
        <v>79.96080078</v>
      </c>
    </row>
    <row r="77" spans="1:8" x14ac:dyDescent="0.25">
      <c r="A77" s="1">
        <v>43573</v>
      </c>
      <c r="B77">
        <v>10.07</v>
      </c>
      <c r="C77">
        <v>9.49</v>
      </c>
      <c r="D77">
        <v>69.569999999999993</v>
      </c>
      <c r="E77">
        <v>199.320007</v>
      </c>
      <c r="F77">
        <v>155.25</v>
      </c>
      <c r="G77">
        <v>7998.0600590000004</v>
      </c>
      <c r="H77">
        <f t="shared" si="1"/>
        <v>79.980600590000009</v>
      </c>
    </row>
    <row r="78" spans="1:8" x14ac:dyDescent="0.25">
      <c r="A78" s="1">
        <v>43577</v>
      </c>
      <c r="B78">
        <v>10.06</v>
      </c>
      <c r="C78">
        <v>9.4600000000000009</v>
      </c>
      <c r="D78">
        <v>68.110000999999997</v>
      </c>
      <c r="E78">
        <v>198.050003</v>
      </c>
      <c r="F78">
        <v>152.759995</v>
      </c>
      <c r="G78">
        <v>8015.2700199999999</v>
      </c>
      <c r="H78">
        <f t="shared" si="1"/>
        <v>80.152700199999998</v>
      </c>
    </row>
    <row r="79" spans="1:8" x14ac:dyDescent="0.25">
      <c r="A79" s="1">
        <v>43578</v>
      </c>
      <c r="B79">
        <v>10.06</v>
      </c>
      <c r="C79">
        <v>9.52</v>
      </c>
      <c r="D79">
        <v>70.150002000000001</v>
      </c>
      <c r="E79">
        <v>201.83000200000001</v>
      </c>
      <c r="F79">
        <v>152.800003</v>
      </c>
      <c r="G79">
        <v>8120.8198240000002</v>
      </c>
      <c r="H79">
        <f t="shared" si="1"/>
        <v>81.208198240000002</v>
      </c>
    </row>
    <row r="80" spans="1:8" x14ac:dyDescent="0.25">
      <c r="A80" s="1">
        <v>43579</v>
      </c>
      <c r="B80">
        <v>10.07</v>
      </c>
      <c r="C80">
        <v>9.5500000000000007</v>
      </c>
      <c r="D80">
        <v>69.449996999999996</v>
      </c>
      <c r="E80">
        <v>204.449997</v>
      </c>
      <c r="F80">
        <v>153.55999800000001</v>
      </c>
      <c r="G80">
        <v>8102.0097660000001</v>
      </c>
      <c r="H80">
        <f t="shared" si="1"/>
        <v>81.020097660000005</v>
      </c>
    </row>
    <row r="81" spans="1:8" x14ac:dyDescent="0.25">
      <c r="A81" s="1">
        <v>43580</v>
      </c>
      <c r="B81">
        <v>10.08</v>
      </c>
      <c r="C81">
        <v>9.5</v>
      </c>
      <c r="D81">
        <v>69.629997000000003</v>
      </c>
      <c r="E81">
        <v>199.020004</v>
      </c>
      <c r="F81">
        <v>144.53999300000001</v>
      </c>
      <c r="G81">
        <v>8118.6801759999998</v>
      </c>
      <c r="H81">
        <f t="shared" si="1"/>
        <v>81.186801759999994</v>
      </c>
    </row>
    <row r="82" spans="1:8" x14ac:dyDescent="0.25">
      <c r="A82" s="1">
        <v>43581</v>
      </c>
      <c r="B82">
        <v>10.08</v>
      </c>
      <c r="C82">
        <v>9.4499999999999993</v>
      </c>
      <c r="D82">
        <v>68.910004000000001</v>
      </c>
      <c r="E82">
        <v>199.240005</v>
      </c>
      <c r="F82">
        <v>146.19000199999999</v>
      </c>
      <c r="G82">
        <v>8146.3999020000001</v>
      </c>
      <c r="H82">
        <f t="shared" si="1"/>
        <v>81.463999020000003</v>
      </c>
    </row>
    <row r="83" spans="1:8" x14ac:dyDescent="0.25">
      <c r="A83" s="1">
        <v>43584</v>
      </c>
      <c r="B83">
        <v>10.063000000000001</v>
      </c>
      <c r="C83">
        <v>9.5</v>
      </c>
      <c r="D83">
        <v>68.430000000000007</v>
      </c>
      <c r="E83">
        <v>198.470001</v>
      </c>
      <c r="F83">
        <v>147.89999399999999</v>
      </c>
      <c r="G83">
        <v>8161.8500979999999</v>
      </c>
      <c r="H83">
        <f t="shared" si="1"/>
        <v>81.618500979999993</v>
      </c>
    </row>
    <row r="84" spans="1:8" x14ac:dyDescent="0.25">
      <c r="A84" s="1">
        <v>43585</v>
      </c>
      <c r="B84">
        <v>10.063000000000001</v>
      </c>
      <c r="C84">
        <v>9.4600000000000009</v>
      </c>
      <c r="D84">
        <v>69.309997999999993</v>
      </c>
      <c r="E84">
        <v>201.050003</v>
      </c>
      <c r="F84">
        <v>148.71000699999999</v>
      </c>
      <c r="G84">
        <v>8095.3901370000003</v>
      </c>
      <c r="H84">
        <f t="shared" si="1"/>
        <v>80.953901369999997</v>
      </c>
    </row>
    <row r="85" spans="1:8" x14ac:dyDescent="0.25">
      <c r="A85" s="1">
        <v>43586</v>
      </c>
      <c r="B85">
        <v>10.063000000000001</v>
      </c>
      <c r="C85">
        <v>9.4</v>
      </c>
      <c r="D85">
        <v>69.930000000000007</v>
      </c>
      <c r="E85">
        <v>188.89999399999999</v>
      </c>
      <c r="F85">
        <v>149.39999399999999</v>
      </c>
      <c r="G85">
        <v>8049.6401370000003</v>
      </c>
      <c r="H85">
        <f t="shared" si="1"/>
        <v>80.496401370000001</v>
      </c>
    </row>
    <row r="86" spans="1:8" x14ac:dyDescent="0.25">
      <c r="A86" s="1">
        <v>43587</v>
      </c>
      <c r="B86">
        <v>10.063000000000001</v>
      </c>
      <c r="C86">
        <v>9.35</v>
      </c>
      <c r="D86">
        <v>69.650002000000001</v>
      </c>
      <c r="E86">
        <v>193.570007</v>
      </c>
      <c r="F86">
        <v>149.96000699999999</v>
      </c>
      <c r="G86">
        <v>8036.7700199999999</v>
      </c>
      <c r="H86">
        <f t="shared" si="1"/>
        <v>80.367700200000002</v>
      </c>
    </row>
    <row r="87" spans="1:8" x14ac:dyDescent="0.25">
      <c r="A87" s="1">
        <v>43588</v>
      </c>
      <c r="B87">
        <v>10.063000000000001</v>
      </c>
      <c r="C87">
        <v>9.48</v>
      </c>
      <c r="D87">
        <v>71.080001999999993</v>
      </c>
      <c r="E87">
        <v>196.229996</v>
      </c>
      <c r="F87">
        <v>151.58999600000001</v>
      </c>
      <c r="G87">
        <v>8164</v>
      </c>
      <c r="H87">
        <f t="shared" si="1"/>
        <v>81.64</v>
      </c>
    </row>
    <row r="88" spans="1:8" x14ac:dyDescent="0.25">
      <c r="A88" s="1">
        <v>43591</v>
      </c>
      <c r="B88">
        <v>10.063000000000001</v>
      </c>
      <c r="C88">
        <v>9.18</v>
      </c>
      <c r="D88">
        <v>70.919998000000007</v>
      </c>
      <c r="E88">
        <v>188.490005</v>
      </c>
      <c r="F88">
        <v>152.020004</v>
      </c>
      <c r="G88">
        <v>8123.2900390000004</v>
      </c>
      <c r="H88">
        <f t="shared" si="1"/>
        <v>81.232900389999998</v>
      </c>
    </row>
    <row r="89" spans="1:8" x14ac:dyDescent="0.25">
      <c r="A89" s="1">
        <v>43592</v>
      </c>
      <c r="B89">
        <v>10.063000000000001</v>
      </c>
      <c r="C89">
        <v>9.27</v>
      </c>
      <c r="D89">
        <v>67.080001999999993</v>
      </c>
      <c r="E89">
        <v>184.14999399999999</v>
      </c>
      <c r="F89">
        <v>149.949997</v>
      </c>
      <c r="G89">
        <v>7963.7597660000001</v>
      </c>
      <c r="H89">
        <f t="shared" si="1"/>
        <v>79.637597659999997</v>
      </c>
    </row>
    <row r="90" spans="1:8" x14ac:dyDescent="0.25">
      <c r="A90" s="1">
        <v>43593</v>
      </c>
      <c r="B90">
        <v>10.063000000000001</v>
      </c>
      <c r="C90">
        <v>9.18</v>
      </c>
      <c r="D90">
        <v>67.059997999999993</v>
      </c>
      <c r="E90">
        <v>179.35000600000001</v>
      </c>
      <c r="F90">
        <v>147.85000600000001</v>
      </c>
      <c r="G90">
        <v>7943.3198240000002</v>
      </c>
      <c r="H90">
        <f t="shared" si="1"/>
        <v>79.433198239999996</v>
      </c>
    </row>
    <row r="91" spans="1:8" x14ac:dyDescent="0.25">
      <c r="A91" s="1">
        <v>43594</v>
      </c>
      <c r="B91">
        <v>10.050000000000001</v>
      </c>
      <c r="C91">
        <v>9.56</v>
      </c>
      <c r="D91">
        <v>69.349997999999999</v>
      </c>
      <c r="E91">
        <v>178.66000399999999</v>
      </c>
      <c r="F91">
        <v>148.86000100000001</v>
      </c>
      <c r="G91">
        <v>7910.5898440000001</v>
      </c>
      <c r="H91">
        <f t="shared" si="1"/>
        <v>79.105898440000004</v>
      </c>
    </row>
    <row r="92" spans="1:8" x14ac:dyDescent="0.25">
      <c r="A92" s="1">
        <v>43595</v>
      </c>
      <c r="B92">
        <v>10.050000000000001</v>
      </c>
      <c r="C92">
        <v>9.52</v>
      </c>
      <c r="D92">
        <v>68.970000999999996</v>
      </c>
      <c r="E92">
        <v>175.88999899999999</v>
      </c>
      <c r="F92">
        <v>148.44000199999999</v>
      </c>
      <c r="G92">
        <v>7916.9399409999996</v>
      </c>
      <c r="H92">
        <f t="shared" si="1"/>
        <v>79.169399409999997</v>
      </c>
    </row>
    <row r="93" spans="1:8" x14ac:dyDescent="0.25">
      <c r="A93" s="1">
        <v>43598</v>
      </c>
      <c r="B93">
        <v>10.050000000000001</v>
      </c>
      <c r="C93">
        <v>9.4600000000000009</v>
      </c>
      <c r="D93">
        <v>69.290001000000004</v>
      </c>
      <c r="E93">
        <v>168.14999399999999</v>
      </c>
      <c r="F93">
        <v>149.33000200000001</v>
      </c>
      <c r="G93">
        <v>7647.0200199999999</v>
      </c>
      <c r="H93">
        <f t="shared" si="1"/>
        <v>76.470200199999994</v>
      </c>
    </row>
    <row r="94" spans="1:8" x14ac:dyDescent="0.25">
      <c r="A94" s="1">
        <v>43599</v>
      </c>
      <c r="B94">
        <v>10.1</v>
      </c>
      <c r="C94">
        <v>9.51</v>
      </c>
      <c r="D94">
        <v>70.75</v>
      </c>
      <c r="E94">
        <v>171.25</v>
      </c>
      <c r="F94">
        <v>147.78999300000001</v>
      </c>
      <c r="G94">
        <v>7734.4902339999999</v>
      </c>
      <c r="H94">
        <f t="shared" si="1"/>
        <v>77.344902340000004</v>
      </c>
    </row>
    <row r="95" spans="1:8" x14ac:dyDescent="0.25">
      <c r="A95" s="1">
        <v>43600</v>
      </c>
      <c r="B95">
        <v>10.07</v>
      </c>
      <c r="C95">
        <v>9.5399999999999991</v>
      </c>
      <c r="D95">
        <v>71.059997999999993</v>
      </c>
      <c r="E95">
        <v>173.320007</v>
      </c>
      <c r="F95">
        <v>149.259995</v>
      </c>
      <c r="G95">
        <v>7822.1499020000001</v>
      </c>
      <c r="H95">
        <f t="shared" si="1"/>
        <v>78.221499019999996</v>
      </c>
    </row>
    <row r="96" spans="1:8" x14ac:dyDescent="0.25">
      <c r="A96" s="1">
        <v>43601</v>
      </c>
      <c r="B96">
        <v>10.09</v>
      </c>
      <c r="C96">
        <v>9.57</v>
      </c>
      <c r="D96">
        <v>72.190002000000007</v>
      </c>
      <c r="E96">
        <v>173.75</v>
      </c>
      <c r="F96">
        <v>148.990005</v>
      </c>
      <c r="G96">
        <v>7898.0498049999997</v>
      </c>
      <c r="H96">
        <f t="shared" si="1"/>
        <v>78.980498049999994</v>
      </c>
    </row>
    <row r="97" spans="1:8" x14ac:dyDescent="0.25">
      <c r="A97" s="1">
        <v>43602</v>
      </c>
      <c r="B97">
        <v>10.1</v>
      </c>
      <c r="C97">
        <v>9.51</v>
      </c>
      <c r="D97">
        <v>70.150002000000001</v>
      </c>
      <c r="E97">
        <v>169.759995</v>
      </c>
      <c r="F97">
        <v>148.720001</v>
      </c>
      <c r="G97">
        <v>7816.2797849999997</v>
      </c>
      <c r="H97">
        <f t="shared" si="1"/>
        <v>78.162797850000004</v>
      </c>
    </row>
    <row r="98" spans="1:8" x14ac:dyDescent="0.25">
      <c r="A98" s="1">
        <v>43605</v>
      </c>
      <c r="B98">
        <v>10.11</v>
      </c>
      <c r="C98">
        <v>9.23</v>
      </c>
      <c r="D98">
        <v>68.919998000000007</v>
      </c>
      <c r="E98">
        <v>168.83000200000001</v>
      </c>
      <c r="F98">
        <v>148.61000100000001</v>
      </c>
      <c r="G98">
        <v>7702.3798829999996</v>
      </c>
      <c r="H98">
        <f t="shared" si="1"/>
        <v>77.02379882999999</v>
      </c>
    </row>
    <row r="99" spans="1:8" x14ac:dyDescent="0.25">
      <c r="A99" s="1">
        <v>43606</v>
      </c>
      <c r="B99">
        <v>10.1</v>
      </c>
      <c r="C99">
        <v>9.2100000000000009</v>
      </c>
      <c r="D99">
        <v>69.75</v>
      </c>
      <c r="E99">
        <v>170.820007</v>
      </c>
      <c r="F99">
        <v>147.729996</v>
      </c>
      <c r="G99">
        <v>7785.7202150000003</v>
      </c>
      <c r="H99">
        <f t="shared" si="1"/>
        <v>77.857202150000006</v>
      </c>
    </row>
    <row r="100" spans="1:8" x14ac:dyDescent="0.25">
      <c r="A100" s="1">
        <v>43607</v>
      </c>
      <c r="B100">
        <v>10.1</v>
      </c>
      <c r="C100">
        <v>8.9600000000000009</v>
      </c>
      <c r="D100">
        <v>69.339995999999999</v>
      </c>
      <c r="E100">
        <v>169.699997</v>
      </c>
      <c r="F100">
        <v>148.179993</v>
      </c>
      <c r="G100">
        <v>7750.8398440000001</v>
      </c>
      <c r="H100">
        <f t="shared" si="1"/>
        <v>77.508398440000008</v>
      </c>
    </row>
    <row r="101" spans="1:8" x14ac:dyDescent="0.25">
      <c r="A101" s="1">
        <v>43608</v>
      </c>
      <c r="B101">
        <v>10.1</v>
      </c>
      <c r="C101">
        <v>8.4499999999999993</v>
      </c>
      <c r="D101">
        <v>68.860000999999997</v>
      </c>
      <c r="E101">
        <v>167.11999499999999</v>
      </c>
      <c r="F101">
        <v>145.699997</v>
      </c>
      <c r="G101">
        <v>7628.2797849999997</v>
      </c>
      <c r="H101">
        <f t="shared" si="1"/>
        <v>76.282797849999994</v>
      </c>
    </row>
    <row r="102" spans="1:8" x14ac:dyDescent="0.25">
      <c r="A102" s="1">
        <v>43609</v>
      </c>
      <c r="B102">
        <v>10.1</v>
      </c>
      <c r="C102">
        <v>8.49</v>
      </c>
      <c r="D102">
        <v>71.120002999999997</v>
      </c>
      <c r="E102">
        <v>167.58999600000001</v>
      </c>
      <c r="F102">
        <v>146</v>
      </c>
      <c r="G102">
        <v>7637.0097660000001</v>
      </c>
      <c r="H102">
        <f t="shared" si="1"/>
        <v>76.370097659999999</v>
      </c>
    </row>
    <row r="103" spans="1:8" x14ac:dyDescent="0.25">
      <c r="A103" s="1">
        <v>43613</v>
      </c>
      <c r="B103">
        <v>10.11</v>
      </c>
      <c r="C103">
        <v>8.32</v>
      </c>
      <c r="D103">
        <v>69.889999000000003</v>
      </c>
      <c r="E103">
        <v>166.740005</v>
      </c>
      <c r="F103">
        <v>143.979996</v>
      </c>
      <c r="G103">
        <v>7607.3500979999999</v>
      </c>
      <c r="H103">
        <f t="shared" si="1"/>
        <v>76.073500980000006</v>
      </c>
    </row>
    <row r="104" spans="1:8" x14ac:dyDescent="0.25">
      <c r="A104" s="1">
        <v>43614</v>
      </c>
      <c r="B104">
        <v>10.119999999999999</v>
      </c>
      <c r="C104">
        <v>8.08</v>
      </c>
      <c r="D104">
        <v>68.160004000000001</v>
      </c>
      <c r="E104">
        <v>165.33000200000001</v>
      </c>
      <c r="F104">
        <v>143.83000200000001</v>
      </c>
      <c r="G104">
        <v>7547.3100590000004</v>
      </c>
      <c r="H104">
        <f t="shared" si="1"/>
        <v>75.473100590000001</v>
      </c>
    </row>
    <row r="105" spans="1:8" x14ac:dyDescent="0.25">
      <c r="A105" s="1">
        <v>43615</v>
      </c>
      <c r="B105">
        <v>10.119999999999999</v>
      </c>
      <c r="C105">
        <v>7.99</v>
      </c>
      <c r="D105">
        <v>68.559997999999993</v>
      </c>
      <c r="E105">
        <v>167.41999799999999</v>
      </c>
      <c r="F105">
        <v>143.88000500000001</v>
      </c>
      <c r="G105">
        <v>7567.7202150000003</v>
      </c>
      <c r="H105">
        <f t="shared" si="1"/>
        <v>75.677202149999999</v>
      </c>
    </row>
    <row r="106" spans="1:8" x14ac:dyDescent="0.25">
      <c r="A106" s="1">
        <v>43616</v>
      </c>
      <c r="B106">
        <v>10.121</v>
      </c>
      <c r="C106">
        <v>7.8</v>
      </c>
      <c r="D106">
        <v>68.199996999999996</v>
      </c>
      <c r="E106">
        <v>163.21000699999999</v>
      </c>
      <c r="F106">
        <v>143.83000200000001</v>
      </c>
      <c r="G106">
        <v>7453.1499020000001</v>
      </c>
      <c r="H106">
        <f t="shared" si="1"/>
        <v>74.531499019999998</v>
      </c>
    </row>
    <row r="107" spans="1:8" x14ac:dyDescent="0.25">
      <c r="A107" s="1">
        <v>43619</v>
      </c>
      <c r="B107">
        <v>10.130000000000001</v>
      </c>
      <c r="C107">
        <v>7.99</v>
      </c>
      <c r="D107">
        <v>69.550003000000004</v>
      </c>
      <c r="E107">
        <v>163.44000199999999</v>
      </c>
      <c r="F107">
        <v>145.88000500000001</v>
      </c>
      <c r="G107">
        <v>7333.0200199999999</v>
      </c>
      <c r="H107">
        <f t="shared" si="1"/>
        <v>73.330200199999993</v>
      </c>
    </row>
    <row r="108" spans="1:8" x14ac:dyDescent="0.25">
      <c r="A108" s="1">
        <v>43620</v>
      </c>
      <c r="B108">
        <v>10.1</v>
      </c>
      <c r="C108">
        <v>8.14</v>
      </c>
      <c r="D108">
        <v>71.779999000000004</v>
      </c>
      <c r="E108">
        <v>169.279999</v>
      </c>
      <c r="F108">
        <v>146.10000600000001</v>
      </c>
      <c r="G108">
        <v>7527.1201170000004</v>
      </c>
      <c r="H108">
        <f t="shared" si="1"/>
        <v>75.271201169999998</v>
      </c>
    </row>
    <row r="109" spans="1:8" x14ac:dyDescent="0.25">
      <c r="A109" s="1">
        <v>43621</v>
      </c>
      <c r="B109">
        <v>10.1</v>
      </c>
      <c r="C109">
        <v>8.68</v>
      </c>
      <c r="D109">
        <v>72.050003000000004</v>
      </c>
      <c r="E109">
        <v>169.61999499999999</v>
      </c>
      <c r="F109">
        <v>147.64999399999999</v>
      </c>
      <c r="G109">
        <v>7575.4799800000001</v>
      </c>
      <c r="H109">
        <f t="shared" si="1"/>
        <v>75.754799800000001</v>
      </c>
    </row>
    <row r="110" spans="1:8" x14ac:dyDescent="0.25">
      <c r="A110" s="1">
        <v>43622</v>
      </c>
      <c r="B110">
        <v>10.11</v>
      </c>
      <c r="C110">
        <v>8.4499999999999993</v>
      </c>
      <c r="D110">
        <v>72.550003000000004</v>
      </c>
      <c r="E110">
        <v>169.820007</v>
      </c>
      <c r="F110">
        <v>146.300003</v>
      </c>
      <c r="G110">
        <v>7615.5498049999997</v>
      </c>
      <c r="H110">
        <f t="shared" si="1"/>
        <v>76.155498049999991</v>
      </c>
    </row>
    <row r="111" spans="1:8" x14ac:dyDescent="0.25">
      <c r="A111" s="1">
        <v>43623</v>
      </c>
      <c r="B111">
        <v>10.119999999999999</v>
      </c>
      <c r="C111">
        <v>8.59</v>
      </c>
      <c r="D111">
        <v>74.430000000000007</v>
      </c>
      <c r="E111">
        <v>172.550003</v>
      </c>
      <c r="F111">
        <v>147.61999499999999</v>
      </c>
      <c r="G111">
        <v>7742.1000979999999</v>
      </c>
      <c r="H111">
        <f t="shared" si="1"/>
        <v>77.421000980000002</v>
      </c>
    </row>
    <row r="112" spans="1:8" x14ac:dyDescent="0.25">
      <c r="A112" s="1">
        <v>43626</v>
      </c>
      <c r="B112">
        <v>10.14</v>
      </c>
      <c r="C112">
        <v>8.74</v>
      </c>
      <c r="D112">
        <v>73.019997000000004</v>
      </c>
      <c r="E112">
        <v>174.66999799999999</v>
      </c>
      <c r="F112">
        <v>148.990005</v>
      </c>
      <c r="G112">
        <v>7823.169922</v>
      </c>
      <c r="H112">
        <f t="shared" si="1"/>
        <v>78.231699219999996</v>
      </c>
    </row>
    <row r="113" spans="1:8" x14ac:dyDescent="0.25">
      <c r="A113" s="1">
        <v>43627</v>
      </c>
      <c r="B113">
        <v>10.14</v>
      </c>
      <c r="C113">
        <v>9.14</v>
      </c>
      <c r="D113">
        <v>70.790001000000004</v>
      </c>
      <c r="E113">
        <v>173.320007</v>
      </c>
      <c r="F113">
        <v>150.759995</v>
      </c>
      <c r="G113">
        <v>7822.5698240000002</v>
      </c>
      <c r="H113">
        <f t="shared" si="1"/>
        <v>78.22569824</v>
      </c>
    </row>
    <row r="114" spans="1:8" x14ac:dyDescent="0.25">
      <c r="A114" s="1">
        <v>43628</v>
      </c>
      <c r="B114">
        <v>10.15</v>
      </c>
      <c r="C114">
        <v>8.9700000000000006</v>
      </c>
      <c r="D114">
        <v>70.309997999999993</v>
      </c>
      <c r="E114">
        <v>172.029999</v>
      </c>
      <c r="F114">
        <v>151.55999800000001</v>
      </c>
      <c r="G114">
        <v>7792.7202150000003</v>
      </c>
      <c r="H114">
        <f t="shared" si="1"/>
        <v>77.927202149999999</v>
      </c>
    </row>
    <row r="115" spans="1:8" x14ac:dyDescent="0.25">
      <c r="A115" s="1">
        <v>43629</v>
      </c>
      <c r="B115">
        <v>10.130000000000001</v>
      </c>
      <c r="C115">
        <v>9.44</v>
      </c>
      <c r="D115">
        <v>71.050003000000004</v>
      </c>
      <c r="E115">
        <v>174.300003</v>
      </c>
      <c r="F115">
        <v>150.449997</v>
      </c>
      <c r="G115">
        <v>7837.1298829999996</v>
      </c>
      <c r="H115">
        <f t="shared" si="1"/>
        <v>78.371298830000001</v>
      </c>
    </row>
    <row r="116" spans="1:8" x14ac:dyDescent="0.25">
      <c r="A116" s="1">
        <v>43630</v>
      </c>
      <c r="B116">
        <v>10.130000000000001</v>
      </c>
      <c r="C116">
        <v>9.2100000000000009</v>
      </c>
      <c r="D116">
        <v>73.099997999999999</v>
      </c>
      <c r="E116">
        <v>167.46000699999999</v>
      </c>
      <c r="F116">
        <v>150.19000199999999</v>
      </c>
      <c r="G116">
        <v>7796.6601559999999</v>
      </c>
      <c r="H116">
        <f t="shared" si="1"/>
        <v>77.966601560000001</v>
      </c>
    </row>
    <row r="117" spans="1:8" x14ac:dyDescent="0.25">
      <c r="A117" s="1">
        <v>43633</v>
      </c>
      <c r="B117">
        <v>10.130000000000001</v>
      </c>
      <c r="C117">
        <v>8.74</v>
      </c>
      <c r="D117">
        <v>72.209998999999996</v>
      </c>
      <c r="E117">
        <v>168.509995</v>
      </c>
      <c r="F117">
        <v>148.41999799999999</v>
      </c>
      <c r="G117">
        <v>7845.0200199999999</v>
      </c>
      <c r="H117">
        <f t="shared" si="1"/>
        <v>78.450200199999998</v>
      </c>
    </row>
    <row r="118" spans="1:8" x14ac:dyDescent="0.25">
      <c r="A118" s="1">
        <v>43634</v>
      </c>
      <c r="B118">
        <v>10.17</v>
      </c>
      <c r="C118">
        <v>9.1999999999999993</v>
      </c>
      <c r="D118">
        <v>73.419998000000007</v>
      </c>
      <c r="E118">
        <v>175.679993</v>
      </c>
      <c r="F118">
        <v>148.520004</v>
      </c>
      <c r="G118">
        <v>7953.8798829999996</v>
      </c>
      <c r="H118">
        <f t="shared" si="1"/>
        <v>79.53879882999999</v>
      </c>
    </row>
    <row r="119" spans="1:8" x14ac:dyDescent="0.25">
      <c r="A119" s="1">
        <v>43635</v>
      </c>
      <c r="B119">
        <v>10.17</v>
      </c>
      <c r="C119">
        <v>9.26</v>
      </c>
      <c r="D119">
        <v>71.690002000000007</v>
      </c>
      <c r="E119">
        <v>175.970001</v>
      </c>
      <c r="F119">
        <v>150.13000500000001</v>
      </c>
      <c r="G119">
        <v>7987.3198240000002</v>
      </c>
      <c r="H119">
        <f t="shared" si="1"/>
        <v>79.873198240000008</v>
      </c>
    </row>
    <row r="120" spans="1:8" x14ac:dyDescent="0.25">
      <c r="A120" s="1">
        <v>43636</v>
      </c>
      <c r="B120">
        <v>10.17</v>
      </c>
      <c r="C120">
        <v>9.3800000000000008</v>
      </c>
      <c r="D120">
        <v>73.550003000000004</v>
      </c>
      <c r="E120">
        <v>179.820007</v>
      </c>
      <c r="F120">
        <v>147.979996</v>
      </c>
      <c r="G120">
        <v>8051.3398440000001</v>
      </c>
      <c r="H120">
        <f t="shared" si="1"/>
        <v>80.513398440000003</v>
      </c>
    </row>
    <row r="121" spans="1:8" x14ac:dyDescent="0.25">
      <c r="A121" s="1">
        <v>43637</v>
      </c>
      <c r="B121">
        <v>10.17</v>
      </c>
      <c r="C121">
        <v>9.18</v>
      </c>
      <c r="D121">
        <v>71.680000000000007</v>
      </c>
      <c r="E121">
        <v>176.83000200000001</v>
      </c>
      <c r="F121">
        <v>146.71000699999999</v>
      </c>
      <c r="G121">
        <v>8031.7099609999996</v>
      </c>
      <c r="H121">
        <f t="shared" si="1"/>
        <v>80.31709961</v>
      </c>
    </row>
    <row r="122" spans="1:8" x14ac:dyDescent="0.25">
      <c r="A122" s="1">
        <v>43640</v>
      </c>
      <c r="B122">
        <v>10.17</v>
      </c>
      <c r="C122">
        <v>8.9700000000000006</v>
      </c>
      <c r="D122">
        <v>71.559997999999993</v>
      </c>
      <c r="E122">
        <v>175.88999899999999</v>
      </c>
      <c r="F122">
        <v>146.949997</v>
      </c>
      <c r="G122">
        <v>8005.7001950000003</v>
      </c>
      <c r="H122">
        <f t="shared" si="1"/>
        <v>80.05700195</v>
      </c>
    </row>
    <row r="123" spans="1:8" x14ac:dyDescent="0.25">
      <c r="A123" s="1">
        <v>43641</v>
      </c>
      <c r="B123">
        <v>10.17</v>
      </c>
      <c r="C123">
        <v>9.15</v>
      </c>
      <c r="D123">
        <v>68.970000999999996</v>
      </c>
      <c r="E123">
        <v>173.179993</v>
      </c>
      <c r="F123">
        <v>147.21000699999999</v>
      </c>
      <c r="G123">
        <v>7884.7202150000003</v>
      </c>
      <c r="H123">
        <f t="shared" si="1"/>
        <v>78.847202150000001</v>
      </c>
    </row>
    <row r="124" spans="1:8" x14ac:dyDescent="0.25">
      <c r="A124" s="1">
        <v>43642</v>
      </c>
      <c r="B124">
        <v>10.17</v>
      </c>
      <c r="C124">
        <v>9.24</v>
      </c>
      <c r="D124">
        <v>67.790001000000004</v>
      </c>
      <c r="E124">
        <v>174.779999</v>
      </c>
      <c r="F124">
        <v>146</v>
      </c>
      <c r="G124">
        <v>7909.9702150000003</v>
      </c>
      <c r="H124">
        <f t="shared" si="1"/>
        <v>79.099702149999999</v>
      </c>
    </row>
    <row r="125" spans="1:8" x14ac:dyDescent="0.25">
      <c r="A125" s="1">
        <v>43643</v>
      </c>
      <c r="B125">
        <v>10.17</v>
      </c>
      <c r="C125">
        <v>9.2100000000000009</v>
      </c>
      <c r="D125">
        <v>70.5</v>
      </c>
      <c r="E125">
        <v>176.729996</v>
      </c>
      <c r="F125">
        <v>147.21000699999999</v>
      </c>
      <c r="G125">
        <v>7967.7597660000001</v>
      </c>
      <c r="H125">
        <f t="shared" si="1"/>
        <v>79.677597660000004</v>
      </c>
    </row>
    <row r="126" spans="1:8" x14ac:dyDescent="0.25">
      <c r="A126" s="1">
        <v>43644</v>
      </c>
      <c r="B126">
        <v>10.17</v>
      </c>
      <c r="C126">
        <v>9.4600000000000009</v>
      </c>
      <c r="D126">
        <v>71.430000000000007</v>
      </c>
      <c r="E126">
        <v>176.91000399999999</v>
      </c>
      <c r="F126">
        <v>148.60000600000001</v>
      </c>
      <c r="G126">
        <v>8006.2402339999999</v>
      </c>
      <c r="H126">
        <f t="shared" si="1"/>
        <v>80.062402340000006</v>
      </c>
    </row>
    <row r="127" spans="1:8" x14ac:dyDescent="0.25">
      <c r="A127" s="1">
        <v>43647</v>
      </c>
      <c r="B127">
        <v>10.15</v>
      </c>
      <c r="C127">
        <v>9.49</v>
      </c>
      <c r="D127">
        <v>71.959998999999996</v>
      </c>
      <c r="E127">
        <v>178.69000199999999</v>
      </c>
      <c r="F127">
        <v>147.229996</v>
      </c>
      <c r="G127">
        <v>8091.1601559999999</v>
      </c>
      <c r="H127">
        <f t="shared" si="1"/>
        <v>80.911601559999994</v>
      </c>
    </row>
    <row r="128" spans="1:8" x14ac:dyDescent="0.25">
      <c r="A128" s="1">
        <v>43648</v>
      </c>
      <c r="B128">
        <v>10.17</v>
      </c>
      <c r="C128">
        <v>10.1</v>
      </c>
      <c r="D128">
        <v>73.029999000000004</v>
      </c>
      <c r="E128">
        <v>177.89999399999999</v>
      </c>
      <c r="F128">
        <v>147.63999899999999</v>
      </c>
      <c r="G128">
        <v>8109.0898440000001</v>
      </c>
      <c r="H128">
        <f t="shared" si="1"/>
        <v>81.090898440000004</v>
      </c>
    </row>
    <row r="129" spans="1:8" x14ac:dyDescent="0.25">
      <c r="A129" s="1">
        <v>43649</v>
      </c>
      <c r="B129">
        <v>10.16</v>
      </c>
      <c r="C129">
        <v>10</v>
      </c>
      <c r="D129">
        <v>73.139999000000003</v>
      </c>
      <c r="E129">
        <v>178.179993</v>
      </c>
      <c r="F129">
        <v>148.94000199999999</v>
      </c>
      <c r="G129">
        <v>8170.2299800000001</v>
      </c>
      <c r="H129">
        <f t="shared" si="1"/>
        <v>81.702299800000006</v>
      </c>
    </row>
    <row r="130" spans="1:8" x14ac:dyDescent="0.25">
      <c r="A130" s="1">
        <v>43651</v>
      </c>
      <c r="B130">
        <v>10.16</v>
      </c>
      <c r="C130">
        <v>9.76</v>
      </c>
      <c r="D130">
        <v>70.129997000000003</v>
      </c>
      <c r="E130">
        <v>177.470001</v>
      </c>
      <c r="F130">
        <v>148.83999600000001</v>
      </c>
      <c r="G130">
        <v>8161.7900390000004</v>
      </c>
      <c r="H130">
        <f t="shared" si="1"/>
        <v>81.617900390000003</v>
      </c>
    </row>
    <row r="131" spans="1:8" x14ac:dyDescent="0.25">
      <c r="A131" s="1">
        <v>43654</v>
      </c>
      <c r="B131">
        <v>10.16</v>
      </c>
      <c r="C131">
        <v>9.85</v>
      </c>
      <c r="D131">
        <v>71.480002999999996</v>
      </c>
      <c r="E131">
        <v>172.41000399999999</v>
      </c>
      <c r="F131">
        <v>148.13000500000001</v>
      </c>
      <c r="G131">
        <v>8098.3798829999996</v>
      </c>
      <c r="H131">
        <f t="shared" ref="H131:H194" si="2">G131/100</f>
        <v>80.983798829999998</v>
      </c>
    </row>
    <row r="132" spans="1:8" x14ac:dyDescent="0.25">
      <c r="A132" s="1">
        <v>43655</v>
      </c>
      <c r="B132">
        <v>10.16</v>
      </c>
      <c r="C132">
        <v>9.9499999999999993</v>
      </c>
      <c r="D132">
        <v>70.889999000000003</v>
      </c>
      <c r="E132">
        <v>172.63999899999999</v>
      </c>
      <c r="F132">
        <v>147.88999899999999</v>
      </c>
      <c r="G132">
        <v>8141.7299800000001</v>
      </c>
      <c r="H132">
        <f t="shared" si="2"/>
        <v>81.417299799999995</v>
      </c>
    </row>
    <row r="133" spans="1:8" x14ac:dyDescent="0.25">
      <c r="A133" s="1">
        <v>43656</v>
      </c>
      <c r="B133">
        <v>10.18</v>
      </c>
      <c r="C133">
        <v>10</v>
      </c>
      <c r="D133">
        <v>72.349997999999999</v>
      </c>
      <c r="E133">
        <v>173.53999300000001</v>
      </c>
      <c r="F133">
        <v>148.740005</v>
      </c>
      <c r="G133">
        <v>8202.5302730000003</v>
      </c>
      <c r="H133">
        <f t="shared" si="2"/>
        <v>82.025302730000007</v>
      </c>
    </row>
    <row r="134" spans="1:8" x14ac:dyDescent="0.25">
      <c r="A134" s="1">
        <v>43657</v>
      </c>
      <c r="B134">
        <v>10.16</v>
      </c>
      <c r="C134">
        <v>10.029999999999999</v>
      </c>
      <c r="D134">
        <v>73.430000000000007</v>
      </c>
      <c r="E134">
        <v>167.13000500000001</v>
      </c>
      <c r="F134">
        <v>147.85000600000001</v>
      </c>
      <c r="G134">
        <v>8196.0400389999995</v>
      </c>
      <c r="H134">
        <f t="shared" si="2"/>
        <v>81.96040038999999</v>
      </c>
    </row>
    <row r="135" spans="1:8" x14ac:dyDescent="0.25">
      <c r="A135" s="1">
        <v>43658</v>
      </c>
      <c r="B135">
        <v>10.15</v>
      </c>
      <c r="C135">
        <v>9.93</v>
      </c>
      <c r="D135">
        <v>75.940002000000007</v>
      </c>
      <c r="E135">
        <v>170.69000199999999</v>
      </c>
      <c r="F135">
        <v>148</v>
      </c>
      <c r="G135">
        <v>8244.1396480000003</v>
      </c>
      <c r="H135">
        <f t="shared" si="2"/>
        <v>82.441396480000009</v>
      </c>
    </row>
    <row r="136" spans="1:8" x14ac:dyDescent="0.25">
      <c r="A136" s="1">
        <v>43661</v>
      </c>
      <c r="B136">
        <v>10.15</v>
      </c>
      <c r="C136">
        <v>10.029999999999999</v>
      </c>
      <c r="D136">
        <v>74.069999999999993</v>
      </c>
      <c r="E136">
        <v>170.550003</v>
      </c>
      <c r="F136">
        <v>148.220001</v>
      </c>
      <c r="G136">
        <v>8258.1904300000006</v>
      </c>
      <c r="H136">
        <f t="shared" si="2"/>
        <v>82.581904300000005</v>
      </c>
    </row>
    <row r="137" spans="1:8" x14ac:dyDescent="0.25">
      <c r="A137" s="1">
        <v>43662</v>
      </c>
      <c r="B137">
        <v>10.199999999999999</v>
      </c>
      <c r="C137">
        <v>9.91</v>
      </c>
      <c r="D137">
        <v>74.610000999999997</v>
      </c>
      <c r="E137">
        <v>168.429993</v>
      </c>
      <c r="F137">
        <v>147.990005</v>
      </c>
      <c r="G137">
        <v>8222.7998050000006</v>
      </c>
      <c r="H137">
        <f t="shared" si="2"/>
        <v>82.227998050000011</v>
      </c>
    </row>
    <row r="138" spans="1:8" x14ac:dyDescent="0.25">
      <c r="A138" s="1">
        <v>43663</v>
      </c>
      <c r="B138">
        <v>10.199999999999999</v>
      </c>
      <c r="C138">
        <v>9.9700000000000006</v>
      </c>
      <c r="D138">
        <v>71.900002000000001</v>
      </c>
      <c r="E138">
        <v>169.720001</v>
      </c>
      <c r="F138">
        <v>148.699997</v>
      </c>
      <c r="G138">
        <v>8185.2099609999996</v>
      </c>
      <c r="H138">
        <f t="shared" si="2"/>
        <v>81.852099609999996</v>
      </c>
    </row>
    <row r="139" spans="1:8" x14ac:dyDescent="0.25">
      <c r="A139" s="1">
        <v>43664</v>
      </c>
      <c r="B139">
        <v>10.199999999999999</v>
      </c>
      <c r="C139">
        <v>9.7100000000000009</v>
      </c>
      <c r="D139">
        <v>71.849997999999999</v>
      </c>
      <c r="E139">
        <v>170.699997</v>
      </c>
      <c r="F139">
        <v>150.800003</v>
      </c>
      <c r="G139">
        <v>8207.2402340000008</v>
      </c>
      <c r="H139">
        <f t="shared" si="2"/>
        <v>82.072402340000011</v>
      </c>
    </row>
    <row r="140" spans="1:8" x14ac:dyDescent="0.25">
      <c r="A140" s="1">
        <v>43665</v>
      </c>
      <c r="B140">
        <v>10.199999999999999</v>
      </c>
      <c r="C140">
        <v>9.52</v>
      </c>
      <c r="D140">
        <v>71.540001000000004</v>
      </c>
      <c r="E140">
        <v>175</v>
      </c>
      <c r="F140">
        <v>150.16999799999999</v>
      </c>
      <c r="G140">
        <v>8146.4902339999999</v>
      </c>
      <c r="H140">
        <f t="shared" si="2"/>
        <v>81.464902339999995</v>
      </c>
    </row>
    <row r="141" spans="1:8" x14ac:dyDescent="0.25">
      <c r="A141" s="1">
        <v>43668</v>
      </c>
      <c r="B141">
        <v>10.220000000000001</v>
      </c>
      <c r="C141">
        <v>9.5</v>
      </c>
      <c r="D141">
        <v>70.510002</v>
      </c>
      <c r="E141">
        <v>177.240005</v>
      </c>
      <c r="F141">
        <v>151.509995</v>
      </c>
      <c r="G141">
        <v>8204.1396480000003</v>
      </c>
      <c r="H141">
        <f t="shared" si="2"/>
        <v>82.041396480000003</v>
      </c>
    </row>
    <row r="142" spans="1:8" x14ac:dyDescent="0.25">
      <c r="A142" s="1">
        <v>43669</v>
      </c>
      <c r="B142">
        <v>10.199999999999999</v>
      </c>
      <c r="C142">
        <v>9.2799999999999994</v>
      </c>
      <c r="D142">
        <v>67.760002</v>
      </c>
      <c r="E142">
        <v>183.66999799999999</v>
      </c>
      <c r="F142">
        <v>151.03999300000001</v>
      </c>
      <c r="G142">
        <v>8251.4003909999992</v>
      </c>
      <c r="H142">
        <f t="shared" si="2"/>
        <v>82.514003909999985</v>
      </c>
    </row>
    <row r="143" spans="1:8" x14ac:dyDescent="0.25">
      <c r="A143" s="1">
        <v>43670</v>
      </c>
      <c r="B143">
        <v>10.18</v>
      </c>
      <c r="C143">
        <v>9.02</v>
      </c>
      <c r="D143">
        <v>69.430000000000007</v>
      </c>
      <c r="E143">
        <v>190.58999600000001</v>
      </c>
      <c r="F143">
        <v>151.83999600000001</v>
      </c>
      <c r="G143">
        <v>8321.5</v>
      </c>
      <c r="H143">
        <f t="shared" si="2"/>
        <v>83.215000000000003</v>
      </c>
    </row>
    <row r="144" spans="1:8" x14ac:dyDescent="0.25">
      <c r="A144" s="1">
        <v>43671</v>
      </c>
      <c r="B144">
        <v>10.199999999999999</v>
      </c>
      <c r="C144">
        <v>8.8000000000000007</v>
      </c>
      <c r="D144">
        <v>71.629997000000003</v>
      </c>
      <c r="E144">
        <v>188.91999799999999</v>
      </c>
      <c r="F144">
        <v>149.88000500000001</v>
      </c>
      <c r="G144">
        <v>8238.5400389999995</v>
      </c>
      <c r="H144">
        <f t="shared" si="2"/>
        <v>82.385400390000001</v>
      </c>
    </row>
    <row r="145" spans="1:8" x14ac:dyDescent="0.25">
      <c r="A145" s="1">
        <v>43672</v>
      </c>
      <c r="B145">
        <v>10.199999999999999</v>
      </c>
      <c r="C145">
        <v>8.6999999999999993</v>
      </c>
      <c r="D145">
        <v>72.480002999999996</v>
      </c>
      <c r="E145">
        <v>186.470001</v>
      </c>
      <c r="F145">
        <v>152.470001</v>
      </c>
      <c r="G145">
        <v>8330.2099610000005</v>
      </c>
      <c r="H145">
        <f t="shared" si="2"/>
        <v>83.302099609999999</v>
      </c>
    </row>
    <row r="146" spans="1:8" x14ac:dyDescent="0.25">
      <c r="A146" s="1">
        <v>43675</v>
      </c>
      <c r="B146">
        <v>10.199999999999999</v>
      </c>
      <c r="C146">
        <v>8.85</v>
      </c>
      <c r="D146">
        <v>70.589995999999999</v>
      </c>
      <c r="E146">
        <v>186.070007</v>
      </c>
      <c r="F146">
        <v>153.13999899999999</v>
      </c>
      <c r="G146">
        <v>8293.3300780000009</v>
      </c>
      <c r="H146">
        <f t="shared" si="2"/>
        <v>82.93330078000001</v>
      </c>
    </row>
    <row r="147" spans="1:8" x14ac:dyDescent="0.25">
      <c r="A147" s="1">
        <v>43676</v>
      </c>
      <c r="B147">
        <v>10.199999999999999</v>
      </c>
      <c r="C147">
        <v>8.9499999999999993</v>
      </c>
      <c r="D147">
        <v>71.25</v>
      </c>
      <c r="E147">
        <v>188.83999600000001</v>
      </c>
      <c r="F147">
        <v>154.699997</v>
      </c>
      <c r="G147">
        <v>8273.6103519999997</v>
      </c>
      <c r="H147">
        <f t="shared" si="2"/>
        <v>82.73610352</v>
      </c>
    </row>
    <row r="148" spans="1:8" x14ac:dyDescent="0.25">
      <c r="A148" s="1">
        <v>43677</v>
      </c>
      <c r="B148">
        <v>10.199999999999999</v>
      </c>
      <c r="C148">
        <v>8.83</v>
      </c>
      <c r="D148">
        <v>70.290001000000004</v>
      </c>
      <c r="E148">
        <v>168.96000699999999</v>
      </c>
      <c r="F148">
        <v>155.820007</v>
      </c>
      <c r="G148">
        <v>8175.419922</v>
      </c>
      <c r="H148">
        <f t="shared" si="2"/>
        <v>81.754199220000004</v>
      </c>
    </row>
    <row r="149" spans="1:8" x14ac:dyDescent="0.25">
      <c r="A149" s="1">
        <v>43678</v>
      </c>
      <c r="B149">
        <v>10.199999999999999</v>
      </c>
      <c r="C149">
        <v>8.7100000000000009</v>
      </c>
      <c r="D149">
        <v>71.180000000000007</v>
      </c>
      <c r="E149">
        <v>164.88999899999999</v>
      </c>
      <c r="F149">
        <v>153.58999600000001</v>
      </c>
      <c r="G149">
        <v>8111.1201170000004</v>
      </c>
      <c r="H149">
        <f t="shared" si="2"/>
        <v>81.111201170000001</v>
      </c>
    </row>
    <row r="150" spans="1:8" x14ac:dyDescent="0.25">
      <c r="A150" s="1">
        <v>43679</v>
      </c>
      <c r="B150">
        <v>10.199999999999999</v>
      </c>
      <c r="C150">
        <v>7.71</v>
      </c>
      <c r="D150">
        <v>70.690002000000007</v>
      </c>
      <c r="E150">
        <v>159.13000500000001</v>
      </c>
      <c r="F150">
        <v>152.86000100000001</v>
      </c>
      <c r="G150">
        <v>8004.0698240000002</v>
      </c>
      <c r="H150">
        <f t="shared" si="2"/>
        <v>80.040698239999998</v>
      </c>
    </row>
    <row r="151" spans="1:8" x14ac:dyDescent="0.25">
      <c r="A151" s="1">
        <v>43682</v>
      </c>
      <c r="B151">
        <v>10.199999999999999</v>
      </c>
      <c r="C151">
        <v>7.24</v>
      </c>
      <c r="D151">
        <v>68.190002000000007</v>
      </c>
      <c r="E151">
        <v>155.5</v>
      </c>
      <c r="F151">
        <v>147.88000500000001</v>
      </c>
      <c r="G151">
        <v>7726.0400390000004</v>
      </c>
      <c r="H151">
        <f t="shared" si="2"/>
        <v>77.260400390000001</v>
      </c>
    </row>
    <row r="152" spans="1:8" x14ac:dyDescent="0.25">
      <c r="A152" s="1">
        <v>43683</v>
      </c>
      <c r="B152">
        <v>10.199999999999999</v>
      </c>
      <c r="C152">
        <v>7.52</v>
      </c>
      <c r="D152">
        <v>75.099997999999999</v>
      </c>
      <c r="E152">
        <v>155.16999799999999</v>
      </c>
      <c r="F152">
        <v>148.30999800000001</v>
      </c>
      <c r="G152">
        <v>7833.2700199999999</v>
      </c>
      <c r="H152">
        <f t="shared" si="2"/>
        <v>78.332700200000005</v>
      </c>
    </row>
    <row r="153" spans="1:8" x14ac:dyDescent="0.25">
      <c r="A153" s="1">
        <v>43684</v>
      </c>
      <c r="B153">
        <v>10.199999999999999</v>
      </c>
      <c r="C153">
        <v>7.74</v>
      </c>
      <c r="D153">
        <v>74.800003000000004</v>
      </c>
      <c r="E153">
        <v>154.94000199999999</v>
      </c>
      <c r="F153">
        <v>151.41999799999999</v>
      </c>
      <c r="G153">
        <v>7862.830078</v>
      </c>
      <c r="H153">
        <f t="shared" si="2"/>
        <v>78.628300780000004</v>
      </c>
    </row>
    <row r="154" spans="1:8" x14ac:dyDescent="0.25">
      <c r="A154" s="1">
        <v>43685</v>
      </c>
      <c r="B154">
        <v>10.220000000000001</v>
      </c>
      <c r="C154">
        <v>7.88</v>
      </c>
      <c r="D154">
        <v>75.989998</v>
      </c>
      <c r="E154">
        <v>158.78999300000001</v>
      </c>
      <c r="F154">
        <v>153.759995</v>
      </c>
      <c r="G154">
        <v>8039.1601559999999</v>
      </c>
      <c r="H154">
        <f t="shared" si="2"/>
        <v>80.391601559999998</v>
      </c>
    </row>
    <row r="155" spans="1:8" x14ac:dyDescent="0.25">
      <c r="A155" s="1">
        <v>43686</v>
      </c>
      <c r="B155">
        <v>10.220000000000001</v>
      </c>
      <c r="C155">
        <v>8</v>
      </c>
      <c r="D155">
        <v>75.569999999999993</v>
      </c>
      <c r="E155">
        <v>154.41000399999999</v>
      </c>
      <c r="F155">
        <v>154.41999799999999</v>
      </c>
      <c r="G155">
        <v>7959.1401370000003</v>
      </c>
      <c r="H155">
        <f t="shared" si="2"/>
        <v>79.59140137</v>
      </c>
    </row>
    <row r="156" spans="1:8" x14ac:dyDescent="0.25">
      <c r="A156" s="1">
        <v>43689</v>
      </c>
      <c r="B156">
        <v>10.220000000000001</v>
      </c>
      <c r="C156">
        <v>7.78</v>
      </c>
      <c r="D156">
        <v>73.839995999999999</v>
      </c>
      <c r="E156">
        <v>153.570007</v>
      </c>
      <c r="F156">
        <v>153.729996</v>
      </c>
      <c r="G156">
        <v>7863.4101559999999</v>
      </c>
      <c r="H156">
        <f t="shared" si="2"/>
        <v>78.634101560000005</v>
      </c>
    </row>
    <row r="157" spans="1:8" x14ac:dyDescent="0.25">
      <c r="A157" s="1">
        <v>43690</v>
      </c>
      <c r="B157">
        <v>10.220000000000001</v>
      </c>
      <c r="C157">
        <v>7.8</v>
      </c>
      <c r="D157">
        <v>75.760002</v>
      </c>
      <c r="E157">
        <v>157.970001</v>
      </c>
      <c r="F157">
        <v>154.229996</v>
      </c>
      <c r="G157">
        <v>8016.3598629999997</v>
      </c>
      <c r="H157">
        <f t="shared" si="2"/>
        <v>80.163598629999996</v>
      </c>
    </row>
    <row r="158" spans="1:8" x14ac:dyDescent="0.25">
      <c r="A158" s="1">
        <v>43691</v>
      </c>
      <c r="B158">
        <v>10.220000000000001</v>
      </c>
      <c r="C158">
        <v>7.5</v>
      </c>
      <c r="D158">
        <v>74.760002</v>
      </c>
      <c r="E158">
        <v>151.820007</v>
      </c>
      <c r="F158">
        <v>151.5</v>
      </c>
      <c r="G158">
        <v>7773.9399409999996</v>
      </c>
      <c r="H158">
        <f t="shared" si="2"/>
        <v>77.73939940999999</v>
      </c>
    </row>
    <row r="159" spans="1:8" x14ac:dyDescent="0.25">
      <c r="A159" s="1">
        <v>43692</v>
      </c>
      <c r="B159">
        <v>10.220000000000001</v>
      </c>
      <c r="C159">
        <v>7.56</v>
      </c>
      <c r="D159">
        <v>74.589995999999999</v>
      </c>
      <c r="E159">
        <v>151.35000600000001</v>
      </c>
      <c r="F159">
        <v>154.83000200000001</v>
      </c>
      <c r="G159">
        <v>7766.6201170000004</v>
      </c>
      <c r="H159">
        <f t="shared" si="2"/>
        <v>77.666201170000008</v>
      </c>
    </row>
    <row r="160" spans="1:8" x14ac:dyDescent="0.25">
      <c r="A160" s="1">
        <v>43693</v>
      </c>
      <c r="B160">
        <v>10.220000000000001</v>
      </c>
      <c r="C160">
        <v>7.59</v>
      </c>
      <c r="D160">
        <v>75.180000000000007</v>
      </c>
      <c r="E160">
        <v>156.729996</v>
      </c>
      <c r="F160">
        <v>156.39999399999999</v>
      </c>
      <c r="G160">
        <v>7895.9902339999999</v>
      </c>
      <c r="H160">
        <f t="shared" si="2"/>
        <v>78.959902339999999</v>
      </c>
    </row>
    <row r="161" spans="1:8" x14ac:dyDescent="0.25">
      <c r="A161" s="1">
        <v>43696</v>
      </c>
      <c r="B161">
        <v>10.220000000000001</v>
      </c>
      <c r="C161">
        <v>7.83</v>
      </c>
      <c r="D161">
        <v>78.559997999999993</v>
      </c>
      <c r="E161">
        <v>160.13999899999999</v>
      </c>
      <c r="F161">
        <v>157.729996</v>
      </c>
      <c r="G161">
        <v>8002.8100590000004</v>
      </c>
      <c r="H161">
        <f t="shared" si="2"/>
        <v>80.028100590000008</v>
      </c>
    </row>
    <row r="162" spans="1:8" x14ac:dyDescent="0.25">
      <c r="A162" s="1">
        <v>43697</v>
      </c>
      <c r="B162">
        <v>10.220000000000001</v>
      </c>
      <c r="C162">
        <v>7.98</v>
      </c>
      <c r="D162">
        <v>77.790001000000004</v>
      </c>
      <c r="E162">
        <v>158.94000199999999</v>
      </c>
      <c r="F162">
        <v>154.44000199999999</v>
      </c>
      <c r="G162">
        <v>7948.5600590000004</v>
      </c>
      <c r="H162">
        <f t="shared" si="2"/>
        <v>79.485600590000004</v>
      </c>
    </row>
    <row r="163" spans="1:8" x14ac:dyDescent="0.25">
      <c r="A163" s="1">
        <v>43698</v>
      </c>
      <c r="B163">
        <v>10.199999999999999</v>
      </c>
      <c r="C163">
        <v>8.32</v>
      </c>
      <c r="D163">
        <v>79.959998999999996</v>
      </c>
      <c r="E163">
        <v>159.33000200000001</v>
      </c>
      <c r="F163">
        <v>154.60000600000001</v>
      </c>
      <c r="G163">
        <v>8020.2099609999996</v>
      </c>
      <c r="H163">
        <f t="shared" si="2"/>
        <v>80.202099609999991</v>
      </c>
    </row>
    <row r="164" spans="1:8" x14ac:dyDescent="0.25">
      <c r="A164" s="1">
        <v>43699</v>
      </c>
      <c r="B164">
        <v>10.19</v>
      </c>
      <c r="C164">
        <v>8.2899999999999991</v>
      </c>
      <c r="D164">
        <v>80.099997999999999</v>
      </c>
      <c r="E164">
        <v>159.990005</v>
      </c>
      <c r="F164">
        <v>155.61999499999999</v>
      </c>
      <c r="G164">
        <v>7991.3901370000003</v>
      </c>
      <c r="H164">
        <f t="shared" si="2"/>
        <v>79.913901370000005</v>
      </c>
    </row>
    <row r="165" spans="1:8" x14ac:dyDescent="0.25">
      <c r="A165" s="1">
        <v>43700</v>
      </c>
      <c r="B165">
        <v>10.220000000000001</v>
      </c>
      <c r="C165">
        <v>7.49</v>
      </c>
      <c r="D165">
        <v>78.800003000000004</v>
      </c>
      <c r="E165">
        <v>153.949997</v>
      </c>
      <c r="F165">
        <v>151.88999899999999</v>
      </c>
      <c r="G165">
        <v>7751.7700199999999</v>
      </c>
      <c r="H165">
        <f t="shared" si="2"/>
        <v>77.517700199999993</v>
      </c>
    </row>
    <row r="166" spans="1:8" x14ac:dyDescent="0.25">
      <c r="A166" s="1">
        <v>43703</v>
      </c>
      <c r="B166">
        <v>10.234</v>
      </c>
      <c r="C166">
        <v>7.98</v>
      </c>
      <c r="D166">
        <v>79.319999999999993</v>
      </c>
      <c r="E166">
        <v>154.529999</v>
      </c>
      <c r="F166">
        <v>154.08999600000001</v>
      </c>
      <c r="G166">
        <v>7853.7402339999999</v>
      </c>
      <c r="H166">
        <f t="shared" si="2"/>
        <v>78.53740234</v>
      </c>
    </row>
    <row r="167" spans="1:8" x14ac:dyDescent="0.25">
      <c r="A167" s="1">
        <v>43704</v>
      </c>
      <c r="B167">
        <v>10.225</v>
      </c>
      <c r="C167">
        <v>7.97</v>
      </c>
      <c r="D167">
        <v>78.5</v>
      </c>
      <c r="E167">
        <v>154.229996</v>
      </c>
      <c r="F167">
        <v>140.19000199999999</v>
      </c>
      <c r="G167">
        <v>7826.9501950000003</v>
      </c>
      <c r="H167">
        <f t="shared" si="2"/>
        <v>78.269501950000006</v>
      </c>
    </row>
    <row r="168" spans="1:8" x14ac:dyDescent="0.25">
      <c r="A168" s="1">
        <v>43705</v>
      </c>
      <c r="B168">
        <v>10.210000000000001</v>
      </c>
      <c r="C168">
        <v>8</v>
      </c>
      <c r="D168">
        <v>78.809997999999993</v>
      </c>
      <c r="E168">
        <v>152.91000399999999</v>
      </c>
      <c r="F168">
        <v>143.10000600000001</v>
      </c>
      <c r="G168">
        <v>7856.8798829999996</v>
      </c>
      <c r="H168">
        <f t="shared" si="2"/>
        <v>78.568798829999992</v>
      </c>
    </row>
    <row r="169" spans="1:8" x14ac:dyDescent="0.25">
      <c r="A169" s="1">
        <v>43706</v>
      </c>
      <c r="B169">
        <v>10.221</v>
      </c>
      <c r="C169">
        <v>8.1300000000000008</v>
      </c>
      <c r="D169">
        <v>80</v>
      </c>
      <c r="E169">
        <v>156.220001</v>
      </c>
      <c r="F169">
        <v>144.33000200000001</v>
      </c>
      <c r="G169">
        <v>7973.3901370000003</v>
      </c>
      <c r="H169">
        <f t="shared" si="2"/>
        <v>79.733901369999998</v>
      </c>
    </row>
    <row r="170" spans="1:8" x14ac:dyDescent="0.25">
      <c r="A170" s="1">
        <v>43707</v>
      </c>
      <c r="B170">
        <v>10.221</v>
      </c>
      <c r="C170">
        <v>7.72</v>
      </c>
      <c r="D170">
        <v>81.510002</v>
      </c>
      <c r="E170">
        <v>156.070007</v>
      </c>
      <c r="F170">
        <v>145.89999399999999</v>
      </c>
      <c r="G170">
        <v>7962.8798829999996</v>
      </c>
      <c r="H170">
        <f t="shared" si="2"/>
        <v>79.628798829999994</v>
      </c>
    </row>
    <row r="171" spans="1:8" x14ac:dyDescent="0.25">
      <c r="A171" s="1">
        <v>43711</v>
      </c>
      <c r="B171">
        <v>10.210000000000001</v>
      </c>
      <c r="C171">
        <v>7.09</v>
      </c>
      <c r="D171">
        <v>81.220000999999996</v>
      </c>
      <c r="E171">
        <v>155.979996</v>
      </c>
      <c r="F171">
        <v>145.94000199999999</v>
      </c>
      <c r="G171">
        <v>7874.1601559999999</v>
      </c>
      <c r="H171">
        <f t="shared" si="2"/>
        <v>78.741601559999992</v>
      </c>
    </row>
    <row r="172" spans="1:8" x14ac:dyDescent="0.25">
      <c r="A172" s="1">
        <v>43712</v>
      </c>
      <c r="B172">
        <v>10.222</v>
      </c>
      <c r="C172">
        <v>7.11</v>
      </c>
      <c r="D172">
        <v>84.370002999999997</v>
      </c>
      <c r="E172">
        <v>159.44000199999999</v>
      </c>
      <c r="F172">
        <v>146.63000500000001</v>
      </c>
      <c r="G172">
        <v>7976.8798829999996</v>
      </c>
      <c r="H172">
        <f t="shared" si="2"/>
        <v>79.768798829999994</v>
      </c>
    </row>
    <row r="173" spans="1:8" x14ac:dyDescent="0.25">
      <c r="A173" s="1">
        <v>43713</v>
      </c>
      <c r="B173">
        <v>10.24</v>
      </c>
      <c r="C173">
        <v>7.1</v>
      </c>
      <c r="D173">
        <v>82.75</v>
      </c>
      <c r="E173">
        <v>165.88999899999999</v>
      </c>
      <c r="F173">
        <v>148.71000699999999</v>
      </c>
      <c r="G173">
        <v>8116.830078</v>
      </c>
      <c r="H173">
        <f t="shared" si="2"/>
        <v>81.168300779999996</v>
      </c>
    </row>
    <row r="174" spans="1:8" x14ac:dyDescent="0.25">
      <c r="A174" s="1">
        <v>43714</v>
      </c>
      <c r="B174">
        <v>10.233000000000001</v>
      </c>
      <c r="C174">
        <v>7.21</v>
      </c>
      <c r="D174">
        <v>82.239998</v>
      </c>
      <c r="E174">
        <v>166.44000199999999</v>
      </c>
      <c r="F174">
        <v>147.490005</v>
      </c>
      <c r="G174">
        <v>8103.0698240000002</v>
      </c>
      <c r="H174">
        <f t="shared" si="2"/>
        <v>81.030698240000007</v>
      </c>
    </row>
    <row r="175" spans="1:8" x14ac:dyDescent="0.25">
      <c r="A175" s="1">
        <v>43717</v>
      </c>
      <c r="B175">
        <v>10.233000000000001</v>
      </c>
      <c r="C175">
        <v>7.35</v>
      </c>
      <c r="D175">
        <v>79.900002000000001</v>
      </c>
      <c r="E175">
        <v>170.61999499999999</v>
      </c>
      <c r="F175">
        <v>144.179993</v>
      </c>
      <c r="G175">
        <v>8087.4399409999996</v>
      </c>
      <c r="H175">
        <f t="shared" si="2"/>
        <v>80.874399409999995</v>
      </c>
    </row>
    <row r="176" spans="1:8" x14ac:dyDescent="0.25">
      <c r="A176" s="1">
        <v>43718</v>
      </c>
      <c r="B176">
        <v>10.220000000000001</v>
      </c>
      <c r="C176">
        <v>7.72</v>
      </c>
      <c r="D176">
        <v>77.410004000000001</v>
      </c>
      <c r="E176">
        <v>174.30999800000001</v>
      </c>
      <c r="F176">
        <v>144.94000199999999</v>
      </c>
      <c r="G176">
        <v>8084.1601559999999</v>
      </c>
      <c r="H176">
        <f t="shared" si="2"/>
        <v>80.841601560000001</v>
      </c>
    </row>
    <row r="177" spans="1:8" x14ac:dyDescent="0.25">
      <c r="A177" s="1">
        <v>43719</v>
      </c>
      <c r="B177">
        <v>10.199999999999999</v>
      </c>
      <c r="C177">
        <v>8.75</v>
      </c>
      <c r="D177">
        <v>79.580001999999993</v>
      </c>
      <c r="E177">
        <v>181.929993</v>
      </c>
      <c r="F177">
        <v>146.58000200000001</v>
      </c>
      <c r="G177">
        <v>8169.6801759999998</v>
      </c>
      <c r="H177">
        <f t="shared" si="2"/>
        <v>81.69680176</v>
      </c>
    </row>
    <row r="178" spans="1:8" x14ac:dyDescent="0.25">
      <c r="A178" s="1">
        <v>43720</v>
      </c>
      <c r="B178">
        <v>10.199999999999999</v>
      </c>
      <c r="C178">
        <v>9.2899999999999991</v>
      </c>
      <c r="D178">
        <v>82.019997000000004</v>
      </c>
      <c r="E178">
        <v>180.83000200000001</v>
      </c>
      <c r="F178">
        <v>146.179993</v>
      </c>
      <c r="G178">
        <v>8194.4697269999997</v>
      </c>
      <c r="H178">
        <f t="shared" si="2"/>
        <v>81.944697269999992</v>
      </c>
    </row>
    <row r="179" spans="1:8" x14ac:dyDescent="0.25">
      <c r="A179" s="1">
        <v>43721</v>
      </c>
      <c r="B179">
        <v>10.220000000000001</v>
      </c>
      <c r="C179">
        <v>9.07</v>
      </c>
      <c r="D179">
        <v>79.839995999999999</v>
      </c>
      <c r="E179">
        <v>183.10000600000001</v>
      </c>
      <c r="F179">
        <v>146.009995</v>
      </c>
      <c r="G179">
        <v>8176.7099609999996</v>
      </c>
      <c r="H179">
        <f t="shared" si="2"/>
        <v>81.767099610000002</v>
      </c>
    </row>
    <row r="180" spans="1:8" x14ac:dyDescent="0.25">
      <c r="A180" s="1">
        <v>43724</v>
      </c>
      <c r="B180">
        <v>10.220000000000001</v>
      </c>
      <c r="C180">
        <v>9.39</v>
      </c>
      <c r="D180">
        <v>79.830001999999993</v>
      </c>
      <c r="E180">
        <v>181.64999399999999</v>
      </c>
      <c r="F180">
        <v>146.229996</v>
      </c>
      <c r="G180">
        <v>8153.5400390000004</v>
      </c>
      <c r="H180">
        <f t="shared" si="2"/>
        <v>81.535400390000007</v>
      </c>
    </row>
    <row r="181" spans="1:8" x14ac:dyDescent="0.25">
      <c r="A181" s="1">
        <v>43725</v>
      </c>
      <c r="B181">
        <v>10.220000000000001</v>
      </c>
      <c r="C181">
        <v>8.69</v>
      </c>
      <c r="D181">
        <v>81.199996999999996</v>
      </c>
      <c r="E181">
        <v>178</v>
      </c>
      <c r="F181">
        <v>144.979996</v>
      </c>
      <c r="G181">
        <v>8186.0200199999999</v>
      </c>
      <c r="H181">
        <f t="shared" si="2"/>
        <v>81.860200199999994</v>
      </c>
    </row>
    <row r="182" spans="1:8" x14ac:dyDescent="0.25">
      <c r="A182" s="1">
        <v>43726</v>
      </c>
      <c r="B182">
        <v>10.220000000000001</v>
      </c>
      <c r="C182">
        <v>8.9700000000000006</v>
      </c>
      <c r="D182">
        <v>81.190002000000007</v>
      </c>
      <c r="E182">
        <v>177.83000200000001</v>
      </c>
      <c r="F182">
        <v>145.96000699999999</v>
      </c>
      <c r="G182">
        <v>8177.3901370000003</v>
      </c>
      <c r="H182">
        <f t="shared" si="2"/>
        <v>81.773901370000004</v>
      </c>
    </row>
    <row r="183" spans="1:8" x14ac:dyDescent="0.25">
      <c r="A183" s="1">
        <v>43727</v>
      </c>
      <c r="B183">
        <v>10.220000000000001</v>
      </c>
      <c r="C183">
        <v>8.93</v>
      </c>
      <c r="D183">
        <v>81.25</v>
      </c>
      <c r="E183">
        <v>176.05999800000001</v>
      </c>
      <c r="F183">
        <v>144.86000100000001</v>
      </c>
      <c r="G183">
        <v>8182.8798829999996</v>
      </c>
      <c r="H183">
        <f t="shared" si="2"/>
        <v>81.828798829999997</v>
      </c>
    </row>
    <row r="184" spans="1:8" x14ac:dyDescent="0.25">
      <c r="A184" s="1">
        <v>43728</v>
      </c>
      <c r="B184">
        <v>10.220000000000001</v>
      </c>
      <c r="C184">
        <v>9.06</v>
      </c>
      <c r="D184">
        <v>81.349997999999999</v>
      </c>
      <c r="E184">
        <v>173.11999499999999</v>
      </c>
      <c r="F184">
        <v>143.279999</v>
      </c>
      <c r="G184">
        <v>8117.669922</v>
      </c>
      <c r="H184">
        <f t="shared" si="2"/>
        <v>81.176699220000003</v>
      </c>
    </row>
    <row r="185" spans="1:8" x14ac:dyDescent="0.25">
      <c r="A185" s="1">
        <v>43731</v>
      </c>
      <c r="B185">
        <v>10.220000000000001</v>
      </c>
      <c r="C185">
        <v>9.4499999999999993</v>
      </c>
      <c r="D185">
        <v>82.470000999999996</v>
      </c>
      <c r="E185">
        <v>177.479996</v>
      </c>
      <c r="F185">
        <v>142.509995</v>
      </c>
      <c r="G185">
        <v>8112.4599609999996</v>
      </c>
      <c r="H185">
        <f t="shared" si="2"/>
        <v>81.12459960999999</v>
      </c>
    </row>
    <row r="186" spans="1:8" x14ac:dyDescent="0.25">
      <c r="A186" s="1">
        <v>43732</v>
      </c>
      <c r="B186">
        <v>10.220000000000001</v>
      </c>
      <c r="C186">
        <v>9.5</v>
      </c>
      <c r="D186">
        <v>81.870002999999997</v>
      </c>
      <c r="E186">
        <v>175.770004</v>
      </c>
      <c r="F186">
        <v>140.85000600000001</v>
      </c>
      <c r="G186">
        <v>7993.6298829999996</v>
      </c>
      <c r="H186">
        <f t="shared" si="2"/>
        <v>79.936298829999998</v>
      </c>
    </row>
    <row r="187" spans="1:8" x14ac:dyDescent="0.25">
      <c r="A187" s="1">
        <v>43733</v>
      </c>
      <c r="B187">
        <v>10.220000000000001</v>
      </c>
      <c r="C187">
        <v>9.42</v>
      </c>
      <c r="D187">
        <v>82.739998</v>
      </c>
      <c r="E187">
        <v>179.979996</v>
      </c>
      <c r="F187">
        <v>143.320007</v>
      </c>
      <c r="G187">
        <v>8077.3798829999996</v>
      </c>
      <c r="H187">
        <f t="shared" si="2"/>
        <v>80.77379882999999</v>
      </c>
    </row>
    <row r="188" spans="1:8" x14ac:dyDescent="0.25">
      <c r="A188" s="1">
        <v>43734</v>
      </c>
      <c r="B188">
        <v>10.220000000000001</v>
      </c>
      <c r="C188">
        <v>9.1999999999999993</v>
      </c>
      <c r="D188">
        <v>84.989998</v>
      </c>
      <c r="E188">
        <v>176.759995</v>
      </c>
      <c r="F188">
        <v>141.740005</v>
      </c>
      <c r="G188">
        <v>8030.6601559999999</v>
      </c>
      <c r="H188">
        <f t="shared" si="2"/>
        <v>80.306601560000004</v>
      </c>
    </row>
    <row r="189" spans="1:8" x14ac:dyDescent="0.25">
      <c r="A189" s="1">
        <v>43735</v>
      </c>
      <c r="B189">
        <v>10.24</v>
      </c>
      <c r="C189">
        <v>8.9499999999999993</v>
      </c>
      <c r="D189">
        <v>81.790001000000004</v>
      </c>
      <c r="E189">
        <v>177.470001</v>
      </c>
      <c r="F189">
        <v>139.69000199999999</v>
      </c>
      <c r="G189">
        <v>7939.6298829999996</v>
      </c>
      <c r="H189">
        <f t="shared" si="2"/>
        <v>79.396298829999992</v>
      </c>
    </row>
    <row r="190" spans="1:8" x14ac:dyDescent="0.25">
      <c r="A190" s="1">
        <v>43738</v>
      </c>
      <c r="B190">
        <v>10.24</v>
      </c>
      <c r="C190">
        <v>8.85</v>
      </c>
      <c r="D190">
        <v>83.32</v>
      </c>
      <c r="E190">
        <v>177.30999800000001</v>
      </c>
      <c r="F190">
        <v>138.64999399999999</v>
      </c>
      <c r="G190">
        <v>7999.3398440000001</v>
      </c>
      <c r="H190">
        <f t="shared" si="2"/>
        <v>79.993398440000007</v>
      </c>
    </row>
    <row r="191" spans="1:8" x14ac:dyDescent="0.25">
      <c r="A191" s="1">
        <v>43739</v>
      </c>
      <c r="B191">
        <v>10.29</v>
      </c>
      <c r="C191">
        <v>8.48</v>
      </c>
      <c r="D191">
        <v>82.230002999999996</v>
      </c>
      <c r="E191">
        <v>172.679993</v>
      </c>
      <c r="F191">
        <v>137.779999</v>
      </c>
      <c r="G191">
        <v>7908.6801759999998</v>
      </c>
      <c r="H191">
        <f t="shared" si="2"/>
        <v>79.08680176</v>
      </c>
    </row>
    <row r="192" spans="1:8" x14ac:dyDescent="0.25">
      <c r="A192" s="1">
        <v>43740</v>
      </c>
      <c r="B192">
        <v>10.24</v>
      </c>
      <c r="C192">
        <v>8.35</v>
      </c>
      <c r="D192">
        <v>82.82</v>
      </c>
      <c r="E192">
        <v>171.729996</v>
      </c>
      <c r="F192">
        <v>135.029999</v>
      </c>
      <c r="G192">
        <v>7785.25</v>
      </c>
      <c r="H192">
        <f t="shared" si="2"/>
        <v>77.852500000000006</v>
      </c>
    </row>
    <row r="193" spans="1:8" x14ac:dyDescent="0.25">
      <c r="A193" s="1">
        <v>43741</v>
      </c>
      <c r="B193">
        <v>10.24</v>
      </c>
      <c r="C193">
        <v>8.41</v>
      </c>
      <c r="D193">
        <v>82.199996999999996</v>
      </c>
      <c r="E193">
        <v>175.550003</v>
      </c>
      <c r="F193">
        <v>135.11000100000001</v>
      </c>
      <c r="G193">
        <v>7872.2597660000001</v>
      </c>
      <c r="H193">
        <f t="shared" si="2"/>
        <v>78.722597660000005</v>
      </c>
    </row>
    <row r="194" spans="1:8" x14ac:dyDescent="0.25">
      <c r="A194" s="1">
        <v>43742</v>
      </c>
      <c r="B194">
        <v>10.27</v>
      </c>
      <c r="C194">
        <v>8</v>
      </c>
      <c r="D194">
        <v>83.790001000000004</v>
      </c>
      <c r="E194">
        <v>179.14999399999999</v>
      </c>
      <c r="F194">
        <v>136.5</v>
      </c>
      <c r="G194">
        <v>7982.4702150000003</v>
      </c>
      <c r="H194">
        <f t="shared" si="2"/>
        <v>79.824702150000007</v>
      </c>
    </row>
    <row r="195" spans="1:8" x14ac:dyDescent="0.25">
      <c r="A195" s="1">
        <v>43745</v>
      </c>
      <c r="B195">
        <v>10.27</v>
      </c>
      <c r="C195">
        <v>7.56</v>
      </c>
      <c r="D195">
        <v>82.599997999999999</v>
      </c>
      <c r="E195">
        <v>178.220001</v>
      </c>
      <c r="F195">
        <v>136.300003</v>
      </c>
      <c r="G195">
        <v>7956.2900390000004</v>
      </c>
      <c r="H195">
        <f t="shared" ref="H195:H254" si="3">G195/100</f>
        <v>79.56290039000001</v>
      </c>
    </row>
    <row r="196" spans="1:8" x14ac:dyDescent="0.25">
      <c r="A196" s="1">
        <v>43746</v>
      </c>
      <c r="B196">
        <v>10.252000000000001</v>
      </c>
      <c r="C196">
        <v>7.87</v>
      </c>
      <c r="D196">
        <v>81.389999000000003</v>
      </c>
      <c r="E196">
        <v>173.990005</v>
      </c>
      <c r="F196">
        <v>135.41999799999999</v>
      </c>
      <c r="G196">
        <v>7823.7797849999997</v>
      </c>
      <c r="H196">
        <f t="shared" si="3"/>
        <v>78.237797849999993</v>
      </c>
    </row>
    <row r="197" spans="1:8" x14ac:dyDescent="0.25">
      <c r="A197" s="1">
        <v>43747</v>
      </c>
      <c r="B197">
        <v>10.252000000000001</v>
      </c>
      <c r="C197">
        <v>7.92</v>
      </c>
      <c r="D197">
        <v>82.940002000000007</v>
      </c>
      <c r="E197">
        <v>174.800003</v>
      </c>
      <c r="F197">
        <v>136.21000699999999</v>
      </c>
      <c r="G197">
        <v>7903.7402339999999</v>
      </c>
      <c r="H197">
        <f t="shared" si="3"/>
        <v>79.03740234</v>
      </c>
    </row>
    <row r="198" spans="1:8" x14ac:dyDescent="0.25">
      <c r="A198" s="1">
        <v>43748</v>
      </c>
      <c r="B198">
        <v>10.252000000000001</v>
      </c>
      <c r="C198">
        <v>8.0500000000000007</v>
      </c>
      <c r="D198">
        <v>82.870002999999997</v>
      </c>
      <c r="E198">
        <v>176.470001</v>
      </c>
      <c r="F198">
        <v>136.96000699999999</v>
      </c>
      <c r="G198">
        <v>7950.7797849999997</v>
      </c>
      <c r="H198">
        <f t="shared" si="3"/>
        <v>79.507797850000003</v>
      </c>
    </row>
    <row r="199" spans="1:8" x14ac:dyDescent="0.25">
      <c r="A199" s="1">
        <v>43749</v>
      </c>
      <c r="B199">
        <v>10.252000000000001</v>
      </c>
      <c r="C199">
        <v>8.27</v>
      </c>
      <c r="D199">
        <v>82.510002</v>
      </c>
      <c r="E199">
        <v>181.020004</v>
      </c>
      <c r="F199">
        <v>139.38999899999999</v>
      </c>
      <c r="G199">
        <v>8057.0400390000004</v>
      </c>
      <c r="H199">
        <f t="shared" si="3"/>
        <v>80.570400390000003</v>
      </c>
    </row>
    <row r="200" spans="1:8" x14ac:dyDescent="0.25">
      <c r="A200" s="1">
        <v>43752</v>
      </c>
      <c r="B200">
        <v>10.252000000000001</v>
      </c>
      <c r="C200">
        <v>8.16</v>
      </c>
      <c r="D200">
        <v>84.050003000000004</v>
      </c>
      <c r="E200">
        <v>181.83000200000001</v>
      </c>
      <c r="F200">
        <v>139.33000200000001</v>
      </c>
      <c r="G200">
        <v>8048.6499020000001</v>
      </c>
      <c r="H200">
        <f t="shared" si="3"/>
        <v>80.486499019999997</v>
      </c>
    </row>
    <row r="201" spans="1:8" x14ac:dyDescent="0.25">
      <c r="A201" s="1">
        <v>43753</v>
      </c>
      <c r="B201">
        <v>10.252000000000001</v>
      </c>
      <c r="C201">
        <v>7.89</v>
      </c>
      <c r="D201">
        <v>86.25</v>
      </c>
      <c r="E201">
        <v>185.270004</v>
      </c>
      <c r="F201">
        <v>138.800003</v>
      </c>
      <c r="G201">
        <v>8148.7099609999996</v>
      </c>
      <c r="H201">
        <f t="shared" si="3"/>
        <v>81.487099610000001</v>
      </c>
    </row>
    <row r="202" spans="1:8" x14ac:dyDescent="0.25">
      <c r="A202" s="1">
        <v>43754</v>
      </c>
      <c r="B202">
        <v>10.26</v>
      </c>
      <c r="C202">
        <v>7.96</v>
      </c>
      <c r="D202">
        <v>87.620002999999997</v>
      </c>
      <c r="E202">
        <v>184.85000600000001</v>
      </c>
      <c r="F202">
        <v>139.029999</v>
      </c>
      <c r="G202">
        <v>8124.1801759999998</v>
      </c>
      <c r="H202">
        <f t="shared" si="3"/>
        <v>81.241801760000001</v>
      </c>
    </row>
    <row r="203" spans="1:8" x14ac:dyDescent="0.25">
      <c r="A203" s="1">
        <v>43755</v>
      </c>
      <c r="B203">
        <v>10.26</v>
      </c>
      <c r="C203">
        <v>8.43</v>
      </c>
      <c r="D203">
        <v>87.68</v>
      </c>
      <c r="E203">
        <v>187.529999</v>
      </c>
      <c r="F203">
        <v>141.08999600000001</v>
      </c>
      <c r="G203">
        <v>8156.8500979999999</v>
      </c>
      <c r="H203">
        <f t="shared" si="3"/>
        <v>81.568500979999996</v>
      </c>
    </row>
    <row r="204" spans="1:8" x14ac:dyDescent="0.25">
      <c r="A204" s="1">
        <v>43756</v>
      </c>
      <c r="B204">
        <v>10.24</v>
      </c>
      <c r="C204">
        <v>8.1300000000000008</v>
      </c>
      <c r="D204">
        <v>87.519997000000004</v>
      </c>
      <c r="E204">
        <v>187.36000100000001</v>
      </c>
      <c r="F204">
        <v>141.35000600000001</v>
      </c>
      <c r="G204">
        <v>8089.5400390000004</v>
      </c>
      <c r="H204">
        <f t="shared" si="3"/>
        <v>80.895400390000006</v>
      </c>
    </row>
    <row r="205" spans="1:8" x14ac:dyDescent="0.25">
      <c r="A205" s="1">
        <v>43759</v>
      </c>
      <c r="B205">
        <v>10.24</v>
      </c>
      <c r="C205">
        <v>8.34</v>
      </c>
      <c r="D205">
        <v>85.169998000000007</v>
      </c>
      <c r="E205">
        <v>189.11999499999999</v>
      </c>
      <c r="F205">
        <v>139.88999899999999</v>
      </c>
      <c r="G205">
        <v>8162.9902339999999</v>
      </c>
      <c r="H205">
        <f t="shared" si="3"/>
        <v>81.629902340000001</v>
      </c>
    </row>
    <row r="206" spans="1:8" x14ac:dyDescent="0.25">
      <c r="A206" s="1">
        <v>43760</v>
      </c>
      <c r="B206">
        <v>10.257999999999999</v>
      </c>
      <c r="C206">
        <v>8.36</v>
      </c>
      <c r="D206">
        <v>83.260002</v>
      </c>
      <c r="E206">
        <v>188.63000500000001</v>
      </c>
      <c r="F206">
        <v>139.33000200000001</v>
      </c>
      <c r="G206">
        <v>8104.2998049999997</v>
      </c>
      <c r="H206">
        <f t="shared" si="3"/>
        <v>81.042998049999994</v>
      </c>
    </row>
    <row r="207" spans="1:8" x14ac:dyDescent="0.25">
      <c r="A207" s="1">
        <v>43761</v>
      </c>
      <c r="B207">
        <v>10.25</v>
      </c>
      <c r="C207">
        <v>8.2899999999999991</v>
      </c>
      <c r="D207">
        <v>84.089995999999999</v>
      </c>
      <c r="E207">
        <v>188.779999</v>
      </c>
      <c r="F207">
        <v>139.89999399999999</v>
      </c>
      <c r="G207">
        <v>8119.7900390000004</v>
      </c>
      <c r="H207">
        <f t="shared" si="3"/>
        <v>81.197900390000001</v>
      </c>
    </row>
    <row r="208" spans="1:8" x14ac:dyDescent="0.25">
      <c r="A208" s="1">
        <v>43762</v>
      </c>
      <c r="B208">
        <v>10.25</v>
      </c>
      <c r="C208">
        <v>8.15</v>
      </c>
      <c r="D208">
        <v>85.239998</v>
      </c>
      <c r="E208">
        <v>185.96000699999999</v>
      </c>
      <c r="F208">
        <v>138.979996</v>
      </c>
      <c r="G208">
        <v>8185.7998049999997</v>
      </c>
      <c r="H208">
        <f t="shared" si="3"/>
        <v>81.857998049999992</v>
      </c>
    </row>
    <row r="209" spans="1:8" x14ac:dyDescent="0.25">
      <c r="A209" s="1">
        <v>43763</v>
      </c>
      <c r="B209">
        <v>10.263</v>
      </c>
      <c r="C209">
        <v>8.01</v>
      </c>
      <c r="D209">
        <v>84.5</v>
      </c>
      <c r="E209">
        <v>188.28999300000001</v>
      </c>
      <c r="F209">
        <v>136.490005</v>
      </c>
      <c r="G209">
        <v>8243.1201170000004</v>
      </c>
      <c r="H209">
        <f t="shared" si="3"/>
        <v>82.431201170000008</v>
      </c>
    </row>
    <row r="210" spans="1:8" x14ac:dyDescent="0.25">
      <c r="A210" s="1">
        <v>43766</v>
      </c>
      <c r="B210">
        <v>10.25</v>
      </c>
      <c r="C210">
        <v>8.07</v>
      </c>
      <c r="D210">
        <v>80.480002999999996</v>
      </c>
      <c r="E210">
        <v>188.970001</v>
      </c>
      <c r="F210">
        <v>136.13999899999999</v>
      </c>
      <c r="G210">
        <v>8325.9902340000008</v>
      </c>
      <c r="H210">
        <f t="shared" si="3"/>
        <v>83.259902340000011</v>
      </c>
    </row>
    <row r="211" spans="1:8" x14ac:dyDescent="0.25">
      <c r="A211" s="1">
        <v>43767</v>
      </c>
      <c r="B211">
        <v>10.29</v>
      </c>
      <c r="C211">
        <v>8.3000000000000007</v>
      </c>
      <c r="D211">
        <v>79.720000999999996</v>
      </c>
      <c r="E211">
        <v>189</v>
      </c>
      <c r="F211">
        <v>137.86999499999999</v>
      </c>
      <c r="G211">
        <v>8276.8496090000008</v>
      </c>
      <c r="H211">
        <f t="shared" si="3"/>
        <v>82.768496090000014</v>
      </c>
    </row>
    <row r="212" spans="1:8" x14ac:dyDescent="0.25">
      <c r="A212" s="1">
        <v>43768</v>
      </c>
      <c r="B212">
        <v>10.29</v>
      </c>
      <c r="C212">
        <v>8.15</v>
      </c>
      <c r="D212">
        <v>79.900002000000001</v>
      </c>
      <c r="E212">
        <v>174.270004</v>
      </c>
      <c r="F212">
        <v>138.08000200000001</v>
      </c>
      <c r="G212">
        <v>8303.9804690000001</v>
      </c>
      <c r="H212">
        <f t="shared" si="3"/>
        <v>83.039804689999997</v>
      </c>
    </row>
    <row r="213" spans="1:8" x14ac:dyDescent="0.25">
      <c r="A213" s="1">
        <v>43769</v>
      </c>
      <c r="B213">
        <v>10.29</v>
      </c>
      <c r="C213">
        <v>7.99</v>
      </c>
      <c r="D213">
        <v>78.480002999999996</v>
      </c>
      <c r="E213">
        <v>175.570007</v>
      </c>
      <c r="F213">
        <v>139.179993</v>
      </c>
      <c r="G213">
        <v>8292.3603519999997</v>
      </c>
      <c r="H213">
        <f t="shared" si="3"/>
        <v>82.92360352</v>
      </c>
    </row>
    <row r="214" spans="1:8" x14ac:dyDescent="0.25">
      <c r="A214" s="1">
        <v>43770</v>
      </c>
      <c r="B214">
        <v>10.29</v>
      </c>
      <c r="C214">
        <v>8.11</v>
      </c>
      <c r="D214">
        <v>79.470000999999996</v>
      </c>
      <c r="E214">
        <v>181.070007</v>
      </c>
      <c r="F214">
        <v>139.83999600000001</v>
      </c>
      <c r="G214">
        <v>8386.4003909999992</v>
      </c>
      <c r="H214">
        <f t="shared" si="3"/>
        <v>83.864003909999994</v>
      </c>
    </row>
    <row r="215" spans="1:8" x14ac:dyDescent="0.25">
      <c r="A215" s="1">
        <v>43773</v>
      </c>
      <c r="B215">
        <v>10.3</v>
      </c>
      <c r="C215">
        <v>7.75</v>
      </c>
      <c r="D215">
        <v>75.510002</v>
      </c>
      <c r="E215">
        <v>184.770004</v>
      </c>
      <c r="F215">
        <v>161.5</v>
      </c>
      <c r="G215">
        <v>8433.2001949999994</v>
      </c>
      <c r="H215">
        <f t="shared" si="3"/>
        <v>84.332001949999992</v>
      </c>
    </row>
    <row r="216" spans="1:8" x14ac:dyDescent="0.25">
      <c r="A216" s="1">
        <v>43774</v>
      </c>
      <c r="B216">
        <v>10.3</v>
      </c>
      <c r="C216">
        <v>7.76</v>
      </c>
      <c r="D216">
        <v>72.25</v>
      </c>
      <c r="E216">
        <v>185.5</v>
      </c>
      <c r="F216">
        <v>155.78999300000001</v>
      </c>
      <c r="G216">
        <v>8434.6796880000002</v>
      </c>
      <c r="H216">
        <f t="shared" si="3"/>
        <v>84.346796879999999</v>
      </c>
    </row>
    <row r="217" spans="1:8" x14ac:dyDescent="0.25">
      <c r="A217" s="1">
        <v>43775</v>
      </c>
      <c r="B217">
        <v>10.3</v>
      </c>
      <c r="C217">
        <v>7.37</v>
      </c>
      <c r="D217">
        <v>74.650002000000001</v>
      </c>
      <c r="E217">
        <v>184.58999600000001</v>
      </c>
      <c r="F217">
        <v>154.179993</v>
      </c>
      <c r="G217">
        <v>8410.6298829999996</v>
      </c>
      <c r="H217">
        <f t="shared" si="3"/>
        <v>84.10629883</v>
      </c>
    </row>
    <row r="218" spans="1:8" x14ac:dyDescent="0.25">
      <c r="A218" s="1">
        <v>43776</v>
      </c>
      <c r="B218">
        <v>10.28</v>
      </c>
      <c r="C218">
        <v>7.09</v>
      </c>
      <c r="D218">
        <v>70.919998000000007</v>
      </c>
      <c r="E218">
        <v>184.58999600000001</v>
      </c>
      <c r="F218">
        <v>157.64999399999999</v>
      </c>
      <c r="G218">
        <v>8434.5195309999999</v>
      </c>
      <c r="H218">
        <f t="shared" si="3"/>
        <v>84.345195309999994</v>
      </c>
    </row>
    <row r="219" spans="1:8" x14ac:dyDescent="0.25">
      <c r="A219" s="1">
        <v>43777</v>
      </c>
      <c r="B219">
        <v>10.28</v>
      </c>
      <c r="C219">
        <v>6.69</v>
      </c>
      <c r="D219">
        <v>70.300003000000004</v>
      </c>
      <c r="E219">
        <v>183.80999800000001</v>
      </c>
      <c r="F219">
        <v>156.429993</v>
      </c>
      <c r="G219">
        <v>8475.3095699999994</v>
      </c>
      <c r="H219">
        <f t="shared" si="3"/>
        <v>84.753095699999989</v>
      </c>
    </row>
    <row r="220" spans="1:8" x14ac:dyDescent="0.25">
      <c r="A220" s="1">
        <v>43780</v>
      </c>
      <c r="B220">
        <v>10.29</v>
      </c>
      <c r="C220">
        <v>6.68</v>
      </c>
      <c r="D220">
        <v>71.629997000000003</v>
      </c>
      <c r="E220">
        <v>182.16000399999999</v>
      </c>
      <c r="F220">
        <v>154.699997</v>
      </c>
      <c r="G220">
        <v>8464.2802730000003</v>
      </c>
      <c r="H220">
        <f t="shared" si="3"/>
        <v>84.64280273</v>
      </c>
    </row>
    <row r="221" spans="1:8" x14ac:dyDescent="0.25">
      <c r="A221" s="1">
        <v>43781</v>
      </c>
      <c r="B221">
        <v>10.29</v>
      </c>
      <c r="C221">
        <v>6.57</v>
      </c>
      <c r="D221">
        <v>71.430000000000007</v>
      </c>
      <c r="E221">
        <v>180.820007</v>
      </c>
      <c r="F221">
        <v>154.220001</v>
      </c>
      <c r="G221">
        <v>8486.0898440000001</v>
      </c>
      <c r="H221">
        <f t="shared" si="3"/>
        <v>84.86089844</v>
      </c>
    </row>
    <row r="222" spans="1:8" x14ac:dyDescent="0.25">
      <c r="A222" s="1">
        <v>43782</v>
      </c>
      <c r="B222">
        <v>10.29</v>
      </c>
      <c r="C222">
        <v>6.48</v>
      </c>
      <c r="D222">
        <v>71.510002</v>
      </c>
      <c r="E222">
        <v>176.89999399999999</v>
      </c>
      <c r="F222">
        <v>155.699997</v>
      </c>
      <c r="G222">
        <v>8482.0996090000008</v>
      </c>
      <c r="H222">
        <f t="shared" si="3"/>
        <v>84.820996090000008</v>
      </c>
    </row>
    <row r="223" spans="1:8" x14ac:dyDescent="0.25">
      <c r="A223" s="1">
        <v>43783</v>
      </c>
      <c r="B223">
        <v>10.29</v>
      </c>
      <c r="C223">
        <v>6.51</v>
      </c>
      <c r="D223">
        <v>71.580001999999993</v>
      </c>
      <c r="E223">
        <v>176.08000200000001</v>
      </c>
      <c r="F223">
        <v>156.05999800000001</v>
      </c>
      <c r="G223">
        <v>8479.0195309999999</v>
      </c>
      <c r="H223">
        <f t="shared" si="3"/>
        <v>84.790195310000001</v>
      </c>
    </row>
    <row r="224" spans="1:8" x14ac:dyDescent="0.25">
      <c r="A224" s="1">
        <v>43784</v>
      </c>
      <c r="B224">
        <v>10.28</v>
      </c>
      <c r="C224">
        <v>6.53</v>
      </c>
      <c r="D224">
        <v>71.190002000000007</v>
      </c>
      <c r="E224">
        <v>178.38999899999999</v>
      </c>
      <c r="F224">
        <v>156.33999600000001</v>
      </c>
      <c r="G224">
        <v>8540.8300780000009</v>
      </c>
      <c r="H224">
        <f t="shared" si="3"/>
        <v>85.408300780000005</v>
      </c>
    </row>
    <row r="225" spans="1:8" x14ac:dyDescent="0.25">
      <c r="A225" s="1">
        <v>43787</v>
      </c>
      <c r="B225">
        <v>10.31</v>
      </c>
      <c r="C225">
        <v>6.48</v>
      </c>
      <c r="D225">
        <v>70.830001999999993</v>
      </c>
      <c r="E225">
        <v>178.800003</v>
      </c>
      <c r="F225">
        <v>156.199997</v>
      </c>
      <c r="G225">
        <v>8549.9404300000006</v>
      </c>
      <c r="H225">
        <f t="shared" si="3"/>
        <v>85.499404300000009</v>
      </c>
    </row>
    <row r="226" spans="1:8" x14ac:dyDescent="0.25">
      <c r="A226" s="1">
        <v>43788</v>
      </c>
      <c r="B226">
        <v>10.31</v>
      </c>
      <c r="C226">
        <v>6.48</v>
      </c>
      <c r="D226">
        <v>70.330001999999993</v>
      </c>
      <c r="E226">
        <v>181.10000600000001</v>
      </c>
      <c r="F226">
        <v>160.60000600000001</v>
      </c>
      <c r="G226">
        <v>8570.6601559999999</v>
      </c>
      <c r="H226">
        <f t="shared" si="3"/>
        <v>85.706601559999996</v>
      </c>
    </row>
    <row r="227" spans="1:8" x14ac:dyDescent="0.25">
      <c r="A227" s="1">
        <v>43789</v>
      </c>
      <c r="B227">
        <v>10.31</v>
      </c>
      <c r="C227">
        <v>6.48</v>
      </c>
      <c r="D227">
        <v>71.180000000000007</v>
      </c>
      <c r="E227">
        <v>179.85000600000001</v>
      </c>
      <c r="F227">
        <v>158.88000500000001</v>
      </c>
      <c r="G227">
        <v>8526.7304690000001</v>
      </c>
      <c r="H227">
        <f t="shared" si="3"/>
        <v>85.267304690000003</v>
      </c>
    </row>
    <row r="228" spans="1:8" x14ac:dyDescent="0.25">
      <c r="A228" s="1">
        <v>43790</v>
      </c>
      <c r="B228">
        <v>10.31</v>
      </c>
      <c r="C228">
        <v>6.39</v>
      </c>
      <c r="D228">
        <v>70.809997999999993</v>
      </c>
      <c r="E228">
        <v>179.13999899999999</v>
      </c>
      <c r="F228">
        <v>158.66999799999999</v>
      </c>
      <c r="G228">
        <v>8506.2099610000005</v>
      </c>
      <c r="H228">
        <f t="shared" si="3"/>
        <v>85.062099610000004</v>
      </c>
    </row>
    <row r="229" spans="1:8" x14ac:dyDescent="0.25">
      <c r="A229" s="1">
        <v>43791</v>
      </c>
      <c r="B229">
        <v>10.31</v>
      </c>
      <c r="C229">
        <v>6.41</v>
      </c>
      <c r="D229">
        <v>69.809997999999993</v>
      </c>
      <c r="E229">
        <v>179.64999399999999</v>
      </c>
      <c r="F229">
        <v>156.86999499999999</v>
      </c>
      <c r="G229">
        <v>8519.8798829999996</v>
      </c>
      <c r="H229">
        <f t="shared" si="3"/>
        <v>85.198798830000001</v>
      </c>
    </row>
    <row r="230" spans="1:8" x14ac:dyDescent="0.25">
      <c r="A230" s="1">
        <v>43794</v>
      </c>
      <c r="B230">
        <v>10.31</v>
      </c>
      <c r="C230">
        <v>6.5</v>
      </c>
      <c r="D230">
        <v>70.25</v>
      </c>
      <c r="E230">
        <v>183</v>
      </c>
      <c r="F230">
        <v>158.63999899999999</v>
      </c>
      <c r="G230">
        <v>8632.4902340000008</v>
      </c>
      <c r="H230">
        <f t="shared" si="3"/>
        <v>86.324902340000008</v>
      </c>
    </row>
    <row r="231" spans="1:8" x14ac:dyDescent="0.25">
      <c r="A231" s="1">
        <v>43795</v>
      </c>
      <c r="B231">
        <v>10.31</v>
      </c>
      <c r="C231">
        <v>6.41</v>
      </c>
      <c r="D231">
        <v>72.059997999999993</v>
      </c>
      <c r="E231">
        <v>182.13000500000001</v>
      </c>
      <c r="F231">
        <v>159.66999799999999</v>
      </c>
      <c r="G231">
        <v>8647.9296880000002</v>
      </c>
      <c r="H231">
        <f t="shared" si="3"/>
        <v>86.479296880000007</v>
      </c>
    </row>
    <row r="232" spans="1:8" x14ac:dyDescent="0.25">
      <c r="A232" s="1">
        <v>43796</v>
      </c>
      <c r="B232">
        <v>10.31</v>
      </c>
      <c r="C232">
        <v>6.45</v>
      </c>
      <c r="D232">
        <v>72.080001999999993</v>
      </c>
      <c r="E232">
        <v>184.550003</v>
      </c>
      <c r="F232">
        <v>159.759995</v>
      </c>
      <c r="G232">
        <v>8705.1796880000002</v>
      </c>
      <c r="H232">
        <f t="shared" si="3"/>
        <v>87.051796879999998</v>
      </c>
    </row>
    <row r="233" spans="1:8" x14ac:dyDescent="0.25">
      <c r="A233" s="1">
        <v>43798</v>
      </c>
      <c r="B233">
        <v>10.32</v>
      </c>
      <c r="C233">
        <v>6.52</v>
      </c>
      <c r="D233">
        <v>72.269997000000004</v>
      </c>
      <c r="E233">
        <v>181.41000399999999</v>
      </c>
      <c r="F233">
        <v>158.029999</v>
      </c>
      <c r="G233">
        <v>8665.4697269999997</v>
      </c>
      <c r="H233">
        <f t="shared" si="3"/>
        <v>86.65469727</v>
      </c>
    </row>
    <row r="234" spans="1:8" x14ac:dyDescent="0.25">
      <c r="A234" s="1">
        <v>43801</v>
      </c>
      <c r="B234">
        <v>10.33</v>
      </c>
      <c r="C234">
        <v>6.3</v>
      </c>
      <c r="D234">
        <v>70.860000999999997</v>
      </c>
      <c r="E234">
        <v>178.429993</v>
      </c>
      <c r="F234">
        <v>157.5</v>
      </c>
      <c r="G234">
        <v>8567.9902340000008</v>
      </c>
      <c r="H234">
        <f t="shared" si="3"/>
        <v>85.679902340000012</v>
      </c>
    </row>
    <row r="235" spans="1:8" x14ac:dyDescent="0.25">
      <c r="A235" s="1">
        <v>43802</v>
      </c>
      <c r="B235">
        <v>10.33</v>
      </c>
      <c r="C235">
        <v>6.07</v>
      </c>
      <c r="D235">
        <v>71.5</v>
      </c>
      <c r="E235">
        <v>177.16999799999999</v>
      </c>
      <c r="F235">
        <v>158.16000399999999</v>
      </c>
      <c r="G235">
        <v>8520.6396480000003</v>
      </c>
      <c r="H235">
        <f t="shared" si="3"/>
        <v>85.206396480000009</v>
      </c>
    </row>
    <row r="236" spans="1:8" x14ac:dyDescent="0.25">
      <c r="A236" s="1">
        <v>43803</v>
      </c>
      <c r="B236">
        <v>10.33</v>
      </c>
      <c r="C236">
        <v>6.2</v>
      </c>
      <c r="D236">
        <v>72.5</v>
      </c>
      <c r="E236">
        <v>181.199997</v>
      </c>
      <c r="F236">
        <v>158.53999300000001</v>
      </c>
      <c r="G236">
        <v>8566.6699219999991</v>
      </c>
      <c r="H236">
        <f t="shared" si="3"/>
        <v>85.666699219999998</v>
      </c>
    </row>
    <row r="237" spans="1:8" x14ac:dyDescent="0.25">
      <c r="A237" s="1">
        <v>43804</v>
      </c>
      <c r="B237">
        <v>10.32</v>
      </c>
      <c r="C237">
        <v>6.19</v>
      </c>
      <c r="D237">
        <v>74.669998000000007</v>
      </c>
      <c r="E237">
        <v>183.509995</v>
      </c>
      <c r="F237">
        <v>157.970001</v>
      </c>
      <c r="G237">
        <v>8570.7001949999994</v>
      </c>
      <c r="H237">
        <f t="shared" si="3"/>
        <v>85.707001949999992</v>
      </c>
    </row>
    <row r="238" spans="1:8" x14ac:dyDescent="0.25">
      <c r="A238" s="1">
        <v>43805</v>
      </c>
      <c r="B238">
        <v>10.37</v>
      </c>
      <c r="C238">
        <v>6.38</v>
      </c>
      <c r="D238">
        <v>73.980002999999996</v>
      </c>
      <c r="E238">
        <v>184.550003</v>
      </c>
      <c r="F238">
        <v>158.16000399999999</v>
      </c>
      <c r="G238">
        <v>8656.5302730000003</v>
      </c>
      <c r="H238">
        <f t="shared" si="3"/>
        <v>86.565302729999999</v>
      </c>
    </row>
    <row r="239" spans="1:8" x14ac:dyDescent="0.25">
      <c r="A239" s="1">
        <v>43808</v>
      </c>
      <c r="B239">
        <v>10.37</v>
      </c>
      <c r="C239">
        <v>6.58</v>
      </c>
      <c r="D239">
        <v>75.089995999999999</v>
      </c>
      <c r="E239">
        <v>182.949997</v>
      </c>
      <c r="F239">
        <v>157.259995</v>
      </c>
      <c r="G239">
        <v>8621.8300780000009</v>
      </c>
      <c r="H239">
        <f t="shared" si="3"/>
        <v>86.218300780000007</v>
      </c>
    </row>
    <row r="240" spans="1:8" x14ac:dyDescent="0.25">
      <c r="A240" s="1">
        <v>43809</v>
      </c>
      <c r="B240">
        <v>10.32</v>
      </c>
      <c r="C240">
        <v>6.68</v>
      </c>
      <c r="D240">
        <v>73.989998</v>
      </c>
      <c r="E240">
        <v>184.33000200000001</v>
      </c>
      <c r="F240">
        <v>156.94000199999999</v>
      </c>
      <c r="G240">
        <v>8616.1796880000002</v>
      </c>
      <c r="H240">
        <f t="shared" si="3"/>
        <v>86.161796879999997</v>
      </c>
    </row>
    <row r="241" spans="1:8" x14ac:dyDescent="0.25">
      <c r="A241" s="1">
        <v>43810</v>
      </c>
      <c r="B241">
        <v>10.32</v>
      </c>
      <c r="C241">
        <v>6.63</v>
      </c>
      <c r="D241">
        <v>75.129997000000003</v>
      </c>
      <c r="E241">
        <v>186.13000500000001</v>
      </c>
      <c r="F241">
        <v>157.78999300000001</v>
      </c>
      <c r="G241">
        <v>8654.0498050000006</v>
      </c>
      <c r="H241">
        <f t="shared" si="3"/>
        <v>86.540498050000011</v>
      </c>
    </row>
    <row r="242" spans="1:8" x14ac:dyDescent="0.25">
      <c r="A242" s="1">
        <v>43811</v>
      </c>
      <c r="B242">
        <v>10.33</v>
      </c>
      <c r="C242">
        <v>6.86</v>
      </c>
      <c r="D242">
        <v>72.379997000000003</v>
      </c>
      <c r="E242">
        <v>188.479996</v>
      </c>
      <c r="F242">
        <v>158.33999600000001</v>
      </c>
      <c r="G242">
        <v>8717.3203130000002</v>
      </c>
      <c r="H242">
        <f t="shared" si="3"/>
        <v>87.173203130000005</v>
      </c>
    </row>
    <row r="243" spans="1:8" x14ac:dyDescent="0.25">
      <c r="A243" s="1">
        <v>43812</v>
      </c>
      <c r="B243">
        <v>10.34</v>
      </c>
      <c r="C243">
        <v>7.01</v>
      </c>
      <c r="D243">
        <v>73.440002000000007</v>
      </c>
      <c r="E243">
        <v>188.41000399999999</v>
      </c>
      <c r="F243">
        <v>155.179993</v>
      </c>
      <c r="G243">
        <v>8734.8798829999996</v>
      </c>
      <c r="H243">
        <f t="shared" si="3"/>
        <v>87.348798829999993</v>
      </c>
    </row>
    <row r="244" spans="1:8" x14ac:dyDescent="0.25">
      <c r="A244" s="1">
        <v>43815</v>
      </c>
      <c r="B244">
        <v>10.34</v>
      </c>
      <c r="C244">
        <v>7.04</v>
      </c>
      <c r="D244">
        <v>72.819999999999993</v>
      </c>
      <c r="E244">
        <v>189.55999800000001</v>
      </c>
      <c r="F244">
        <v>155.16000399999999</v>
      </c>
      <c r="G244">
        <v>8814.2304690000001</v>
      </c>
      <c r="H244">
        <f t="shared" si="3"/>
        <v>88.142304690000003</v>
      </c>
    </row>
    <row r="245" spans="1:8" x14ac:dyDescent="0.25">
      <c r="A245" s="1">
        <v>43816</v>
      </c>
      <c r="B245">
        <v>10.34</v>
      </c>
      <c r="C245">
        <v>6.64</v>
      </c>
      <c r="D245">
        <v>71.860000999999997</v>
      </c>
      <c r="E245">
        <v>190.13999899999999</v>
      </c>
      <c r="F245">
        <v>156.36999499999999</v>
      </c>
      <c r="G245">
        <v>8823.3603519999997</v>
      </c>
      <c r="H245">
        <f t="shared" si="3"/>
        <v>88.233603520000003</v>
      </c>
    </row>
    <row r="246" spans="1:8" x14ac:dyDescent="0.25">
      <c r="A246" s="1">
        <v>43817</v>
      </c>
      <c r="B246">
        <v>10.34</v>
      </c>
      <c r="C246">
        <v>6.49</v>
      </c>
      <c r="D246">
        <v>69.209998999999996</v>
      </c>
      <c r="E246">
        <v>189.949997</v>
      </c>
      <c r="F246">
        <v>157.259995</v>
      </c>
      <c r="G246">
        <v>8827.7402340000008</v>
      </c>
      <c r="H246">
        <f t="shared" si="3"/>
        <v>88.277402340000009</v>
      </c>
    </row>
    <row r="247" spans="1:8" x14ac:dyDescent="0.25">
      <c r="A247" s="1">
        <v>43818</v>
      </c>
      <c r="B247">
        <v>10.34</v>
      </c>
      <c r="C247">
        <v>6.59</v>
      </c>
      <c r="D247">
        <v>70.099997999999999</v>
      </c>
      <c r="E247">
        <v>191.85000600000001</v>
      </c>
      <c r="F247">
        <v>159.96000699999999</v>
      </c>
      <c r="G247">
        <v>8887.2197269999997</v>
      </c>
      <c r="H247">
        <f t="shared" si="3"/>
        <v>88.872197270000001</v>
      </c>
    </row>
    <row r="248" spans="1:8" x14ac:dyDescent="0.25">
      <c r="A248" s="1">
        <v>43819</v>
      </c>
      <c r="B248">
        <v>10.34</v>
      </c>
      <c r="C248">
        <v>6.22</v>
      </c>
      <c r="D248">
        <v>70.830001999999993</v>
      </c>
      <c r="E248">
        <v>190.53999300000001</v>
      </c>
      <c r="F248">
        <v>164.08000200000001</v>
      </c>
      <c r="G248">
        <v>8924.9599610000005</v>
      </c>
      <c r="H248">
        <f t="shared" si="3"/>
        <v>89.249599610000004</v>
      </c>
    </row>
    <row r="249" spans="1:8" x14ac:dyDescent="0.25">
      <c r="A249" s="1">
        <v>43822</v>
      </c>
      <c r="B249">
        <v>10.34</v>
      </c>
      <c r="C249">
        <v>6.45</v>
      </c>
      <c r="D249">
        <v>69.690002000000007</v>
      </c>
      <c r="E249">
        <v>190.13000500000001</v>
      </c>
      <c r="F249">
        <v>161.470001</v>
      </c>
      <c r="G249">
        <v>8945.6503909999992</v>
      </c>
      <c r="H249">
        <f t="shared" si="3"/>
        <v>89.456503909999995</v>
      </c>
    </row>
    <row r="250" spans="1:8" x14ac:dyDescent="0.25">
      <c r="A250" s="1">
        <v>43823</v>
      </c>
      <c r="B250">
        <v>10.34</v>
      </c>
      <c r="C250">
        <v>6.55</v>
      </c>
      <c r="D250">
        <v>71.290001000000004</v>
      </c>
      <c r="E250">
        <v>190.520004</v>
      </c>
      <c r="F250">
        <v>159.800003</v>
      </c>
      <c r="G250">
        <v>8952.8798829999996</v>
      </c>
      <c r="H250">
        <f t="shared" si="3"/>
        <v>89.528798829999999</v>
      </c>
    </row>
    <row r="251" spans="1:8" x14ac:dyDescent="0.25">
      <c r="A251" s="1">
        <v>43825</v>
      </c>
      <c r="B251">
        <v>10.34</v>
      </c>
      <c r="C251">
        <v>6.38</v>
      </c>
      <c r="D251">
        <v>71.300003000000004</v>
      </c>
      <c r="E251">
        <v>191.75</v>
      </c>
      <c r="F251">
        <v>159.69000199999999</v>
      </c>
      <c r="G251">
        <v>9022.3896480000003</v>
      </c>
      <c r="H251">
        <f t="shared" si="3"/>
        <v>90.223896480000008</v>
      </c>
    </row>
    <row r="252" spans="1:8" x14ac:dyDescent="0.25">
      <c r="A252" s="1">
        <v>43826</v>
      </c>
      <c r="B252">
        <v>10.34</v>
      </c>
      <c r="C252">
        <v>6.54</v>
      </c>
      <c r="D252">
        <v>70.5</v>
      </c>
      <c r="E252">
        <v>192.020004</v>
      </c>
      <c r="F252">
        <v>160.38999899999999</v>
      </c>
      <c r="G252">
        <v>9006.6201170000004</v>
      </c>
      <c r="H252">
        <f t="shared" si="3"/>
        <v>90.066201169999999</v>
      </c>
    </row>
    <row r="253" spans="1:8" x14ac:dyDescent="0.25">
      <c r="A253" s="1">
        <v>43829</v>
      </c>
      <c r="B253">
        <v>10.41</v>
      </c>
      <c r="C253">
        <v>6.81</v>
      </c>
      <c r="D253">
        <v>70.620002999999997</v>
      </c>
      <c r="E253">
        <v>192.009995</v>
      </c>
      <c r="F253">
        <v>159.770004</v>
      </c>
      <c r="G253">
        <v>8945.9902340000008</v>
      </c>
      <c r="H253">
        <f t="shared" si="3"/>
        <v>89.459902340000014</v>
      </c>
    </row>
    <row r="254" spans="1:8" x14ac:dyDescent="0.25">
      <c r="A254" s="1">
        <v>43830</v>
      </c>
      <c r="B254">
        <v>10.42</v>
      </c>
      <c r="C254">
        <v>6.95</v>
      </c>
      <c r="D254">
        <v>70.650002000000001</v>
      </c>
      <c r="E254">
        <v>191.300003</v>
      </c>
      <c r="F254">
        <v>160.10000600000001</v>
      </c>
      <c r="G254">
        <v>8972.5996090000008</v>
      </c>
      <c r="H254">
        <f t="shared" si="3"/>
        <v>89.72599609000001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20" sqref="C20"/>
    </sheetView>
  </sheetViews>
  <sheetFormatPr defaultRowHeight="15" x14ac:dyDescent="0.25"/>
  <cols>
    <col min="1" max="1" width="29.5703125" style="3" customWidth="1"/>
    <col min="2" max="2" width="14.28515625" style="3" customWidth="1"/>
    <col min="3" max="3" width="9.7109375" style="3" customWidth="1"/>
    <col min="4" max="4" width="9.140625" style="3"/>
    <col min="5" max="5" width="14.5703125" style="3" customWidth="1"/>
    <col min="6" max="6" width="12.42578125" style="3" customWidth="1"/>
    <col min="7" max="16384" width="9.140625" style="3"/>
  </cols>
  <sheetData>
    <row r="1" spans="1:7" ht="15.75" thickBot="1" x14ac:dyDescent="0.3">
      <c r="A1" s="17" t="s">
        <v>39</v>
      </c>
      <c r="B1" s="18" t="s">
        <v>40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5.75" thickBot="1" x14ac:dyDescent="0.3">
      <c r="A2" s="19" t="s">
        <v>50</v>
      </c>
      <c r="B2" s="20">
        <v>10.84</v>
      </c>
      <c r="C2" s="21">
        <v>10.050000000000001</v>
      </c>
      <c r="D2" s="21">
        <v>40</v>
      </c>
      <c r="E2" s="21">
        <f>B2*D2</f>
        <v>433.6</v>
      </c>
      <c r="F2" s="21">
        <f>(C2*D2)-E2</f>
        <v>-31.600000000000023</v>
      </c>
      <c r="G2" s="22">
        <f>F2/B2</f>
        <v>-2.9151291512915152</v>
      </c>
    </row>
    <row r="3" spans="1:7" ht="15.75" thickBot="1" x14ac:dyDescent="0.3">
      <c r="A3" s="19" t="s">
        <v>52</v>
      </c>
      <c r="B3" s="21">
        <v>48.46</v>
      </c>
      <c r="C3" s="21">
        <v>48.15</v>
      </c>
      <c r="D3" s="21">
        <v>50</v>
      </c>
      <c r="E3" s="21">
        <f t="shared" ref="E3:E5" si="0">B3*D3</f>
        <v>2423</v>
      </c>
      <c r="F3" s="21">
        <f t="shared" ref="F3:F6" si="1">(C3*D3)-E3</f>
        <v>-15.5</v>
      </c>
      <c r="G3" s="22">
        <f t="shared" ref="G3:G6" si="2">F3/B3</f>
        <v>-0.31985142385472554</v>
      </c>
    </row>
    <row r="4" spans="1:7" ht="15.75" thickBot="1" x14ac:dyDescent="0.3">
      <c r="A4" s="19" t="s">
        <v>51</v>
      </c>
      <c r="B4" s="21">
        <v>107.61</v>
      </c>
      <c r="C4" s="21">
        <v>110</v>
      </c>
      <c r="D4" s="21">
        <v>200</v>
      </c>
      <c r="E4" s="21">
        <f t="shared" si="0"/>
        <v>21522</v>
      </c>
      <c r="F4" s="21">
        <f t="shared" si="1"/>
        <v>478</v>
      </c>
      <c r="G4" s="22">
        <f t="shared" si="2"/>
        <v>4.4419663600037174</v>
      </c>
    </row>
    <row r="5" spans="1:7" ht="15.75" thickBot="1" x14ac:dyDescent="0.3">
      <c r="A5" s="19" t="s">
        <v>54</v>
      </c>
      <c r="B5" s="21">
        <v>247.55</v>
      </c>
      <c r="C5" s="21">
        <v>248.08</v>
      </c>
      <c r="D5" s="21">
        <v>200</v>
      </c>
      <c r="E5" s="21">
        <f t="shared" si="0"/>
        <v>49510</v>
      </c>
      <c r="F5" s="21">
        <f t="shared" si="1"/>
        <v>106</v>
      </c>
      <c r="G5" s="22">
        <f t="shared" si="2"/>
        <v>0.42819632397495455</v>
      </c>
    </row>
    <row r="6" spans="1:7" ht="15.75" thickBot="1" x14ac:dyDescent="0.3">
      <c r="A6" s="23" t="s">
        <v>55</v>
      </c>
      <c r="B6" s="24">
        <v>173.63</v>
      </c>
      <c r="C6" s="24">
        <v>174.6</v>
      </c>
      <c r="D6" s="21">
        <v>150</v>
      </c>
      <c r="E6" s="24">
        <f>B6*D6</f>
        <v>26044.5</v>
      </c>
      <c r="F6" s="21">
        <f t="shared" si="1"/>
        <v>145.5</v>
      </c>
      <c r="G6" s="22">
        <f t="shared" si="2"/>
        <v>0.83798882681564246</v>
      </c>
    </row>
    <row r="7" spans="1:7" ht="15.75" thickBot="1" x14ac:dyDescent="0.3">
      <c r="A7" s="25"/>
      <c r="B7" s="21"/>
      <c r="C7" s="21"/>
      <c r="D7" s="21"/>
      <c r="E7" s="21"/>
      <c r="F7" s="21"/>
      <c r="G7" s="21"/>
    </row>
    <row r="8" spans="1:7" ht="15.75" thickBot="1" x14ac:dyDescent="0.3">
      <c r="A8" s="26" t="s">
        <v>53</v>
      </c>
      <c r="B8" s="27"/>
      <c r="C8" s="27"/>
      <c r="D8" s="28"/>
      <c r="E8" s="29" t="s">
        <v>46</v>
      </c>
      <c r="F8" s="29" t="s">
        <v>47</v>
      </c>
      <c r="G8" s="29" t="s">
        <v>48</v>
      </c>
    </row>
    <row r="9" spans="1:7" ht="15.75" thickBot="1" x14ac:dyDescent="0.3">
      <c r="A9" s="30"/>
      <c r="B9" s="31"/>
      <c r="C9" s="31"/>
      <c r="D9" s="32"/>
      <c r="E9" s="33">
        <f>(D2*B2)+(D3*B3)+(D4*B4)+(D5*B5)+(D6*B6)</f>
        <v>99933.1</v>
      </c>
      <c r="F9" s="34">
        <f>SUM(F2:F6)</f>
        <v>682.4</v>
      </c>
      <c r="G9" s="35">
        <f>SUM(G2:G6)</f>
        <v>2.4731709356480738</v>
      </c>
    </row>
    <row r="10" spans="1:7" ht="15.75" thickBot="1" x14ac:dyDescent="0.3">
      <c r="A10" s="25"/>
      <c r="B10" s="21"/>
      <c r="C10" s="21"/>
      <c r="D10" s="21"/>
      <c r="E10" s="21"/>
      <c r="F10" s="21"/>
      <c r="G10" s="21"/>
    </row>
    <row r="11" spans="1:7" ht="15.75" thickBot="1" x14ac:dyDescent="0.3">
      <c r="A11" s="25"/>
      <c r="B11" s="21"/>
      <c r="C11" s="21"/>
      <c r="D11" s="21"/>
      <c r="E11" s="21"/>
      <c r="F11" s="21"/>
      <c r="G11" s="21"/>
    </row>
    <row r="12" spans="1:7" ht="15.75" thickBot="1" x14ac:dyDescent="0.3">
      <c r="A12" s="25"/>
      <c r="B12" s="21"/>
      <c r="C12" s="21"/>
      <c r="D12" s="21"/>
      <c r="E12" s="21"/>
      <c r="F12" s="21"/>
      <c r="G12" s="21"/>
    </row>
    <row r="13" spans="1:7" ht="15.75" thickBot="1" x14ac:dyDescent="0.3">
      <c r="A13" s="25" t="s">
        <v>16</v>
      </c>
      <c r="B13" s="21" t="s">
        <v>49</v>
      </c>
      <c r="C13" s="21" t="s">
        <v>41</v>
      </c>
      <c r="D13" s="21" t="s">
        <v>42</v>
      </c>
      <c r="E13" s="21" t="s">
        <v>43</v>
      </c>
      <c r="F13" s="21" t="s">
        <v>44</v>
      </c>
      <c r="G13" s="21" t="s">
        <v>45</v>
      </c>
    </row>
    <row r="14" spans="1:7" ht="15.75" thickBot="1" x14ac:dyDescent="0.3">
      <c r="A14" s="36"/>
      <c r="B14" s="20">
        <f>'All closing'!$H$2</f>
        <v>66.352797850000002</v>
      </c>
      <c r="C14" s="21">
        <f>12568/100</f>
        <v>125.68</v>
      </c>
      <c r="D14" s="21">
        <v>500</v>
      </c>
      <c r="E14" s="21">
        <f>D14*B14</f>
        <v>33176.398925000001</v>
      </c>
      <c r="F14" s="21">
        <f>C14*D14</f>
        <v>62840</v>
      </c>
      <c r="G14" s="22">
        <f>F14/E14</f>
        <v>1.8941175665887915</v>
      </c>
    </row>
  </sheetData>
  <mergeCells count="1">
    <mergeCell ref="A8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Leisure Acquisition Corp.</vt:lpstr>
      <vt:lpstr>Lifetime Brands, Inc.</vt:lpstr>
      <vt:lpstr>LGI Homes, Inc. </vt:lpstr>
      <vt:lpstr>Littelfuse, Inc.</vt:lpstr>
      <vt:lpstr>Lancaster Colony Corp.</vt:lpstr>
      <vt:lpstr>All closing</vt:lpstr>
      <vt:lpstr>MyPortfolio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2020-12-07T23:57:59Z</dcterms:created>
  <dcterms:modified xsi:type="dcterms:W3CDTF">2020-12-08T06:59:36Z</dcterms:modified>
</cp:coreProperties>
</file>