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9875" windowHeight="7980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O19" i="2" l="1"/>
  <c r="O20" i="2"/>
  <c r="O21" i="2"/>
  <c r="O22" i="2"/>
  <c r="O23" i="2"/>
  <c r="N19" i="2"/>
  <c r="N20" i="2"/>
  <c r="N21" i="2"/>
  <c r="N22" i="2"/>
  <c r="N23" i="2"/>
  <c r="O18" i="2"/>
  <c r="N18" i="2"/>
  <c r="N11" i="2"/>
  <c r="N12" i="2"/>
  <c r="N13" i="2"/>
  <c r="N14" i="2"/>
  <c r="N15" i="2"/>
  <c r="O11" i="2"/>
  <c r="O12" i="2"/>
  <c r="O13" i="2"/>
  <c r="O14" i="2"/>
  <c r="O15" i="2"/>
  <c r="O10" i="2"/>
  <c r="N10" i="2"/>
  <c r="O3" i="2"/>
  <c r="O4" i="2"/>
  <c r="O5" i="2"/>
  <c r="O6" i="2"/>
  <c r="O7" i="2"/>
  <c r="O2" i="2"/>
  <c r="N3" i="2"/>
  <c r="N4" i="2"/>
  <c r="N5" i="2"/>
  <c r="N6" i="2"/>
  <c r="N7" i="2"/>
  <c r="N2" i="2"/>
</calcChain>
</file>

<file path=xl/sharedStrings.xml><?xml version="1.0" encoding="utf-8"?>
<sst xmlns="http://schemas.openxmlformats.org/spreadsheetml/2006/main" count="53" uniqueCount="18">
  <si>
    <t>Enzyme Preparation Time</t>
  </si>
  <si>
    <t>0 min</t>
  </si>
  <si>
    <t>1 min</t>
  </si>
  <si>
    <t>2 min</t>
  </si>
  <si>
    <t>3 min</t>
  </si>
  <si>
    <t>4 min</t>
  </si>
  <si>
    <t>5 min</t>
  </si>
  <si>
    <t>Freshly made pH5</t>
  </si>
  <si>
    <t>Old pH 5</t>
  </si>
  <si>
    <t>Freshly made pH 7</t>
  </si>
  <si>
    <t>Old pH 7</t>
  </si>
  <si>
    <t>Freshly made pH 5</t>
  </si>
  <si>
    <t>Freshly made PH 5</t>
  </si>
  <si>
    <t>OLD PH 5</t>
  </si>
  <si>
    <t>Freshly made PH 7</t>
  </si>
  <si>
    <t>Old PH 7</t>
  </si>
  <si>
    <t>Average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</si>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</sst>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 sz="1800" b="1" i="0" u="none" strike="noStrike" baseline="0">
                <a:effectLst/>
              </a:rPr>
              <a:t>The effectiveness of lactase enzyme will be decreased after 30 minutes of consuming </a:t>
            </a:r>
            <a:endParaRPr lang="en-GB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Sheet2!$O$2:$O$7</c:f>
                <c:numCache>
                  <c:formatCode>General</c:formatCode>
                  <c:ptCount val="6"/>
                  <c:pt idx="0">
                    <c:v>1.9017535767461215E-2</c:v>
                  </c:pt>
                  <c:pt idx="1">
                    <c:v>9.5764903104773549E-2</c:v>
                  </c:pt>
                  <c:pt idx="2">
                    <c:v>0.16003645418049808</c:v>
                  </c:pt>
                  <c:pt idx="3">
                    <c:v>0.20091022041366297</c:v>
                  </c:pt>
                  <c:pt idx="4">
                    <c:v>0.23611632020397644</c:v>
                  </c:pt>
                  <c:pt idx="5">
                    <c:v>0.26000689093432378</c:v>
                  </c:pt>
                </c:numCache>
              </c:numRef>
            </c:plus>
            <c:minus>
              <c:numRef>
                <c:f>Sheet2!$O$2:$O$7</c:f>
                <c:numCache>
                  <c:formatCode>General</c:formatCode>
                  <c:ptCount val="6"/>
                  <c:pt idx="0">
                    <c:v>1.9017535767461215E-2</c:v>
                  </c:pt>
                  <c:pt idx="1">
                    <c:v>9.5764903104773549E-2</c:v>
                  </c:pt>
                  <c:pt idx="2">
                    <c:v>0.16003645418049808</c:v>
                  </c:pt>
                  <c:pt idx="3">
                    <c:v>0.20091022041366297</c:v>
                  </c:pt>
                  <c:pt idx="4">
                    <c:v>0.23611632020397644</c:v>
                  </c:pt>
                  <c:pt idx="5">
                    <c:v>0.26000689093432378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Sheet2!$I$2:$I$7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Sheet2!$N$2:$N$7</c:f>
              <c:numCache>
                <c:formatCode>0.00</c:formatCode>
                <c:ptCount val="6"/>
                <c:pt idx="0">
                  <c:v>1.6500000000000001E-2</c:v>
                </c:pt>
                <c:pt idx="1">
                  <c:v>0.11375</c:v>
                </c:pt>
                <c:pt idx="2">
                  <c:v>0.19650000000000001</c:v>
                </c:pt>
                <c:pt idx="3">
                  <c:v>0.26524999999999999</c:v>
                </c:pt>
                <c:pt idx="4">
                  <c:v>0.32774999999999999</c:v>
                </c:pt>
                <c:pt idx="5">
                  <c:v>0.38424999999999998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Sheet2!$O$10:$O$15</c:f>
                <c:numCache>
                  <c:formatCode>General</c:formatCode>
                  <c:ptCount val="6"/>
                  <c:pt idx="0">
                    <c:v>8.0983537421708916E-3</c:v>
                  </c:pt>
                  <c:pt idx="1">
                    <c:v>1.8312108926427168E-2</c:v>
                  </c:pt>
                  <c:pt idx="2">
                    <c:v>5.6370796221684408E-2</c:v>
                  </c:pt>
                  <c:pt idx="3">
                    <c:v>9.2948014144108193E-2</c:v>
                  </c:pt>
                  <c:pt idx="4">
                    <c:v>9.3375139446571456E-2</c:v>
                  </c:pt>
                  <c:pt idx="5">
                    <c:v>8.9920335112068317E-2</c:v>
                  </c:pt>
                </c:numCache>
              </c:numRef>
            </c:plus>
            <c:minus>
              <c:numRef>
                <c:f>Sheet2!$O$10:$O$15</c:f>
                <c:numCache>
                  <c:formatCode>General</c:formatCode>
                  <c:ptCount val="6"/>
                  <c:pt idx="0">
                    <c:v>8.0983537421708916E-3</c:v>
                  </c:pt>
                  <c:pt idx="1">
                    <c:v>1.8312108926427168E-2</c:v>
                  </c:pt>
                  <c:pt idx="2">
                    <c:v>5.6370796221684408E-2</c:v>
                  </c:pt>
                  <c:pt idx="3">
                    <c:v>9.2948014144108193E-2</c:v>
                  </c:pt>
                  <c:pt idx="4">
                    <c:v>9.3375139446571456E-2</c:v>
                  </c:pt>
                  <c:pt idx="5">
                    <c:v>8.9920335112068317E-2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Sheet2!$I$2:$I$7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Sheet2!$N$10:$N$15</c:f>
              <c:numCache>
                <c:formatCode>0.00</c:formatCode>
                <c:ptCount val="6"/>
                <c:pt idx="0">
                  <c:v>9.2500000000000013E-3</c:v>
                </c:pt>
                <c:pt idx="1">
                  <c:v>4.2999999999999997E-2</c:v>
                </c:pt>
                <c:pt idx="2">
                  <c:v>8.4499999999999992E-2</c:v>
                </c:pt>
                <c:pt idx="3">
                  <c:v>0.123</c:v>
                </c:pt>
                <c:pt idx="4">
                  <c:v>0.15425</c:v>
                </c:pt>
                <c:pt idx="5">
                  <c:v>0.1885</c:v>
                </c:pt>
              </c:numCache>
            </c:numRef>
          </c:yVal>
          <c:smooth val="0"/>
        </c:ser>
        <c:ser>
          <c:idx val="2"/>
          <c:order val="2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Sheet2!$O$18:$O$23</c:f>
                <c:numCache>
                  <c:formatCode>General</c:formatCode>
                  <c:ptCount val="6"/>
                  <c:pt idx="0">
                    <c:v>2.5024987512484397E-2</c:v>
                  </c:pt>
                  <c:pt idx="1">
                    <c:v>0.18276122856521476</c:v>
                  </c:pt>
                  <c:pt idx="2">
                    <c:v>0.24310354446888124</c:v>
                  </c:pt>
                  <c:pt idx="3">
                    <c:v>0.2621810761032663</c:v>
                  </c:pt>
                  <c:pt idx="4">
                    <c:v>0.26725939334910825</c:v>
                  </c:pt>
                  <c:pt idx="5">
                    <c:v>0.26086714370856812</c:v>
                  </c:pt>
                </c:numCache>
              </c:numRef>
            </c:plus>
            <c:minus>
              <c:numRef>
                <c:f>Sheet2!$O$18:$O$23</c:f>
                <c:numCache>
                  <c:formatCode>General</c:formatCode>
                  <c:ptCount val="6"/>
                  <c:pt idx="0">
                    <c:v>2.5024987512484397E-2</c:v>
                  </c:pt>
                  <c:pt idx="1">
                    <c:v>0.18276122856521476</c:v>
                  </c:pt>
                  <c:pt idx="2">
                    <c:v>0.24310354446888124</c:v>
                  </c:pt>
                  <c:pt idx="3">
                    <c:v>0.2621810761032663</c:v>
                  </c:pt>
                  <c:pt idx="4">
                    <c:v>0.26725939334910825</c:v>
                  </c:pt>
                  <c:pt idx="5">
                    <c:v>0.26086714370856812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Sheet2!$I$2:$I$7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Sheet2!$N$18:$N$23</c:f>
              <c:numCache>
                <c:formatCode>0.00</c:formatCode>
                <c:ptCount val="6"/>
                <c:pt idx="0">
                  <c:v>2.4250000000000001E-2</c:v>
                </c:pt>
                <c:pt idx="1">
                  <c:v>0.16949999999999998</c:v>
                </c:pt>
                <c:pt idx="2">
                  <c:v>0.25900000000000001</c:v>
                </c:pt>
                <c:pt idx="3">
                  <c:v>0.32774999999999993</c:v>
                </c:pt>
                <c:pt idx="4">
                  <c:v>0.37524999999999997</c:v>
                </c:pt>
                <c:pt idx="5">
                  <c:v>0.42249999999999999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41408"/>
        <c:axId val="42239488"/>
      </c:scatterChart>
      <c:valAx>
        <c:axId val="4224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Enzyme</a:t>
                </a:r>
                <a:r>
                  <a:rPr lang="en-GB" baseline="0"/>
                  <a:t> reaction time in minutes</a:t>
                </a: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2239488"/>
        <c:crosses val="autoZero"/>
        <c:crossBetween val="midCat"/>
      </c:valAx>
      <c:valAx>
        <c:axId val="42239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AVERAGE PH</a:t>
                </a:r>
                <a:r>
                  <a:rPr lang="en-GB" baseline="0"/>
                  <a:t> levels</a:t>
                </a:r>
                <a:endParaRPr lang="en-GB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22414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428624</xdr:colOff>
      <xdr:row>11</xdr:row>
      <xdr:rowOff>161925</xdr:rowOff>
    </xdr:from>
    <xdr:to>
      <xdr:col>15</xdr:col>
      <xdr:colOff>581025</xdr:colOff>
      <xdr:row>38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topLeftCell="A6" workbookViewId="0">
      <selection activeCell="R10" sqref="R10"/>
    </sheetView>
  </sheetViews>
  <sheetFormatPr defaultRowHeight="15" x14ac:dyDescent="0.25"/>
  <sheetData>
    <row r="1" spans="1:15" ht="45.75" thickBot="1" x14ac:dyDescent="0.3"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I1" s="6" t="s">
        <v>0</v>
      </c>
      <c r="J1" s="7" t="s">
        <v>12</v>
      </c>
      <c r="K1" s="7" t="s">
        <v>13</v>
      </c>
      <c r="L1" s="7" t="s">
        <v>14</v>
      </c>
      <c r="M1" s="7" t="s">
        <v>15</v>
      </c>
      <c r="N1" s="8" t="s">
        <v>16</v>
      </c>
      <c r="O1" s="8" t="s">
        <v>17</v>
      </c>
    </row>
    <row r="2" spans="1:15" ht="45.75" thickBot="1" x14ac:dyDescent="0.3">
      <c r="A2" s="3" t="s">
        <v>7</v>
      </c>
      <c r="B2" s="4">
        <v>4.4999999999999998E-2</v>
      </c>
      <c r="C2" s="4">
        <v>0.25700000000000001</v>
      </c>
      <c r="D2" s="4">
        <v>0.436</v>
      </c>
      <c r="E2" s="4">
        <v>0.56599999999999995</v>
      </c>
      <c r="F2" s="4">
        <v>0.68100000000000005</v>
      </c>
      <c r="G2" s="4">
        <v>0.77300000000000002</v>
      </c>
      <c r="I2" s="7">
        <v>0</v>
      </c>
      <c r="J2" s="6">
        <v>4.4999999999999998E-2</v>
      </c>
      <c r="K2" s="6">
        <v>8.0000000000000002E-3</v>
      </c>
      <c r="L2" s="6">
        <v>7.0000000000000001E-3</v>
      </c>
      <c r="M2" s="6">
        <v>6.0000000000000001E-3</v>
      </c>
      <c r="N2" s="9">
        <f>AVERAGE(J2:M2)</f>
        <v>1.6500000000000001E-2</v>
      </c>
      <c r="O2" s="9">
        <f>STDEV(J2:M2)</f>
        <v>1.9017535767461215E-2</v>
      </c>
    </row>
    <row r="3" spans="1:15" ht="15.75" thickBot="1" x14ac:dyDescent="0.3">
      <c r="A3" s="3" t="s">
        <v>8</v>
      </c>
      <c r="B3" s="4">
        <v>8.0000000000000002E-3</v>
      </c>
      <c r="C3" s="4">
        <v>7.5999999999999998E-2</v>
      </c>
      <c r="D3" s="4">
        <v>0.13200000000000001</v>
      </c>
      <c r="E3" s="4">
        <v>0.183</v>
      </c>
      <c r="F3" s="4">
        <v>0.23400000000000001</v>
      </c>
      <c r="G3" s="4">
        <v>0.28399999999999997</v>
      </c>
      <c r="I3" s="7">
        <v>1</v>
      </c>
      <c r="J3" s="6">
        <v>0.25700000000000001</v>
      </c>
      <c r="K3" s="6">
        <v>7.5999999999999998E-2</v>
      </c>
      <c r="L3" s="6">
        <v>0.06</v>
      </c>
      <c r="M3" s="6">
        <v>6.2E-2</v>
      </c>
      <c r="N3" s="9">
        <f t="shared" ref="N3:N7" si="0">AVERAGE(J3:M3)</f>
        <v>0.11375</v>
      </c>
      <c r="O3" s="9">
        <f t="shared" ref="O3:O7" si="1">STDEV(J3:M3)</f>
        <v>9.5764903104773549E-2</v>
      </c>
    </row>
    <row r="4" spans="1:15" ht="45.75" thickBot="1" x14ac:dyDescent="0.3">
      <c r="A4" s="3" t="s">
        <v>9</v>
      </c>
      <c r="B4" s="4">
        <v>7.0000000000000001E-3</v>
      </c>
      <c r="C4" s="4">
        <v>0.06</v>
      </c>
      <c r="D4" s="4">
        <v>0.108</v>
      </c>
      <c r="E4" s="4">
        <v>0.154</v>
      </c>
      <c r="F4" s="4">
        <v>0.19600000000000001</v>
      </c>
      <c r="G4" s="4">
        <v>0.23699999999999999</v>
      </c>
      <c r="I4" s="7">
        <v>2</v>
      </c>
      <c r="J4" s="6">
        <v>0.436</v>
      </c>
      <c r="K4" s="6">
        <v>0.13200000000000001</v>
      </c>
      <c r="L4" s="6">
        <v>0.108</v>
      </c>
      <c r="M4" s="6">
        <v>0.11</v>
      </c>
      <c r="N4" s="9">
        <f t="shared" si="0"/>
        <v>0.19650000000000001</v>
      </c>
      <c r="O4" s="9">
        <f t="shared" si="1"/>
        <v>0.16003645418049808</v>
      </c>
    </row>
    <row r="5" spans="1:15" ht="15.75" thickBot="1" x14ac:dyDescent="0.3">
      <c r="A5" s="3" t="s">
        <v>10</v>
      </c>
      <c r="B5" s="4">
        <v>6.0000000000000001E-3</v>
      </c>
      <c r="C5" s="4">
        <v>6.2E-2</v>
      </c>
      <c r="D5" s="4">
        <v>0.11</v>
      </c>
      <c r="E5" s="4">
        <v>0.158</v>
      </c>
      <c r="F5" s="4">
        <v>0.2</v>
      </c>
      <c r="G5" s="4">
        <v>0.24299999999999999</v>
      </c>
      <c r="I5" s="7">
        <v>3</v>
      </c>
      <c r="J5" s="6">
        <v>0.56599999999999995</v>
      </c>
      <c r="K5" s="6">
        <v>0.183</v>
      </c>
      <c r="L5" s="6">
        <v>0.154</v>
      </c>
      <c r="M5" s="6">
        <v>0.158</v>
      </c>
      <c r="N5" s="9">
        <f t="shared" si="0"/>
        <v>0.26524999999999999</v>
      </c>
      <c r="O5" s="9">
        <f t="shared" si="1"/>
        <v>0.20091022041366297</v>
      </c>
    </row>
    <row r="6" spans="1:15" x14ac:dyDescent="0.25">
      <c r="I6" s="7">
        <v>4</v>
      </c>
      <c r="J6" s="6">
        <v>0.68100000000000005</v>
      </c>
      <c r="K6" s="6">
        <v>0.23400000000000001</v>
      </c>
      <c r="L6" s="6">
        <v>0.19600000000000001</v>
      </c>
      <c r="M6" s="6">
        <v>0.2</v>
      </c>
      <c r="N6" s="9">
        <f t="shared" si="0"/>
        <v>0.32774999999999999</v>
      </c>
      <c r="O6" s="9">
        <f t="shared" si="1"/>
        <v>0.23611632020397644</v>
      </c>
    </row>
    <row r="7" spans="1:15" x14ac:dyDescent="0.25">
      <c r="I7" s="7">
        <v>5</v>
      </c>
      <c r="J7" s="6">
        <v>0.77300000000000002</v>
      </c>
      <c r="K7" s="6">
        <v>0.28399999999999997</v>
      </c>
      <c r="L7" s="6">
        <v>0.23699999999999999</v>
      </c>
      <c r="M7" s="6">
        <v>0.24299999999999999</v>
      </c>
      <c r="N7" s="9">
        <f t="shared" si="0"/>
        <v>0.38424999999999998</v>
      </c>
      <c r="O7" s="9">
        <f t="shared" si="1"/>
        <v>0.26000689093432378</v>
      </c>
    </row>
    <row r="8" spans="1:15" ht="15.75" thickBot="1" x14ac:dyDescent="0.3">
      <c r="J8" s="5"/>
      <c r="K8" s="5"/>
      <c r="L8" s="5"/>
      <c r="M8" s="5"/>
    </row>
    <row r="9" spans="1:15" ht="45.75" thickBot="1" x14ac:dyDescent="0.3">
      <c r="A9" s="1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I9" s="6" t="s">
        <v>0</v>
      </c>
      <c r="J9" s="7" t="s">
        <v>12</v>
      </c>
      <c r="K9" s="7" t="s">
        <v>13</v>
      </c>
      <c r="L9" s="7" t="s">
        <v>14</v>
      </c>
      <c r="M9" s="7" t="s">
        <v>15</v>
      </c>
      <c r="N9" s="8" t="s">
        <v>16</v>
      </c>
      <c r="O9" s="8" t="s">
        <v>17</v>
      </c>
    </row>
    <row r="10" spans="1:15" ht="45.75" thickBot="1" x14ac:dyDescent="0.3">
      <c r="A10" s="3" t="s">
        <v>11</v>
      </c>
      <c r="B10" s="4">
        <v>1.0999999999999999E-2</v>
      </c>
      <c r="C10" s="4">
        <v>4.7E-2</v>
      </c>
      <c r="D10" s="4">
        <v>0.16</v>
      </c>
      <c r="E10" s="4">
        <v>0.26</v>
      </c>
      <c r="F10" s="4">
        <v>0.28999999999999998</v>
      </c>
      <c r="G10" s="4">
        <v>0.32</v>
      </c>
      <c r="I10" s="7">
        <v>0</v>
      </c>
      <c r="J10" s="6">
        <v>1.0999999999999999E-2</v>
      </c>
      <c r="K10" s="6">
        <v>3.0000000000000001E-3</v>
      </c>
      <c r="L10" s="6">
        <v>0.02</v>
      </c>
      <c r="M10" s="6">
        <v>3.0000000000000001E-3</v>
      </c>
      <c r="N10" s="9">
        <f>AVERAGE(J10:M10)</f>
        <v>9.2500000000000013E-3</v>
      </c>
      <c r="O10" s="9">
        <f>STDEV(J10:M10)</f>
        <v>8.0983537421708916E-3</v>
      </c>
    </row>
    <row r="11" spans="1:15" ht="15.75" thickBot="1" x14ac:dyDescent="0.3">
      <c r="A11" s="3" t="s">
        <v>8</v>
      </c>
      <c r="B11" s="4">
        <v>3.0000000000000001E-3</v>
      </c>
      <c r="C11" s="4">
        <v>1.7999999999999999E-2</v>
      </c>
      <c r="D11" s="4">
        <v>2.7E-2</v>
      </c>
      <c r="E11" s="4">
        <v>5.2999999999999999E-2</v>
      </c>
      <c r="F11" s="4">
        <v>8.5000000000000006E-2</v>
      </c>
      <c r="G11" s="4">
        <v>0.12</v>
      </c>
      <c r="I11" s="7">
        <v>1</v>
      </c>
      <c r="J11" s="6">
        <v>4.7E-2</v>
      </c>
      <c r="K11" s="6">
        <v>1.7999999999999999E-2</v>
      </c>
      <c r="L11" s="6">
        <v>4.4999999999999998E-2</v>
      </c>
      <c r="M11" s="6">
        <v>6.2E-2</v>
      </c>
      <c r="N11" s="9">
        <f t="shared" ref="N11:N15" si="2">AVERAGE(J11:M11)</f>
        <v>4.2999999999999997E-2</v>
      </c>
      <c r="O11" s="9">
        <f t="shared" ref="O11:O15" si="3">STDEV(J11:M11)</f>
        <v>1.8312108926427168E-2</v>
      </c>
    </row>
    <row r="12" spans="1:15" ht="45.75" thickBot="1" x14ac:dyDescent="0.3">
      <c r="A12" s="3" t="s">
        <v>9</v>
      </c>
      <c r="B12" s="4">
        <v>0.02</v>
      </c>
      <c r="C12" s="4">
        <v>4.4999999999999998E-2</v>
      </c>
      <c r="D12" s="4">
        <v>6.2E-2</v>
      </c>
      <c r="E12" s="4">
        <v>8.7999999999999995E-2</v>
      </c>
      <c r="F12" s="4">
        <v>0.10199999999999999</v>
      </c>
      <c r="G12" s="4">
        <v>0.14499999999999999</v>
      </c>
      <c r="I12" s="7">
        <v>2</v>
      </c>
      <c r="J12" s="6">
        <v>0.16</v>
      </c>
      <c r="K12" s="6">
        <v>2.7E-2</v>
      </c>
      <c r="L12" s="6">
        <v>6.2E-2</v>
      </c>
      <c r="M12" s="6">
        <v>8.8999999999999996E-2</v>
      </c>
      <c r="N12" s="9">
        <f t="shared" si="2"/>
        <v>8.4499999999999992E-2</v>
      </c>
      <c r="O12" s="9">
        <f t="shared" si="3"/>
        <v>5.6370796221684408E-2</v>
      </c>
    </row>
    <row r="13" spans="1:15" ht="15.75" thickBot="1" x14ac:dyDescent="0.3">
      <c r="A13" s="3" t="s">
        <v>10</v>
      </c>
      <c r="B13" s="4">
        <v>3.0000000000000001E-3</v>
      </c>
      <c r="C13" s="4">
        <v>6.2E-2</v>
      </c>
      <c r="D13" s="4">
        <v>8.8999999999999996E-2</v>
      </c>
      <c r="E13" s="4">
        <v>9.0999999999999998E-2</v>
      </c>
      <c r="F13" s="4">
        <v>0.14000000000000001</v>
      </c>
      <c r="G13" s="4">
        <v>0.16900000000000001</v>
      </c>
      <c r="I13" s="7">
        <v>3</v>
      </c>
      <c r="J13" s="6">
        <v>0.26</v>
      </c>
      <c r="K13" s="6">
        <v>5.2999999999999999E-2</v>
      </c>
      <c r="L13" s="6">
        <v>8.7999999999999995E-2</v>
      </c>
      <c r="M13" s="6">
        <v>9.0999999999999998E-2</v>
      </c>
      <c r="N13" s="9">
        <f t="shared" si="2"/>
        <v>0.123</v>
      </c>
      <c r="O13" s="9">
        <f t="shared" si="3"/>
        <v>9.2948014144108193E-2</v>
      </c>
    </row>
    <row r="14" spans="1:15" x14ac:dyDescent="0.25">
      <c r="I14" s="7">
        <v>4</v>
      </c>
      <c r="J14" s="6">
        <v>0.28999999999999998</v>
      </c>
      <c r="K14" s="6">
        <v>8.5000000000000006E-2</v>
      </c>
      <c r="L14" s="6">
        <v>0.10199999999999999</v>
      </c>
      <c r="M14" s="6">
        <v>0.14000000000000001</v>
      </c>
      <c r="N14" s="9">
        <f t="shared" si="2"/>
        <v>0.15425</v>
      </c>
      <c r="O14" s="9">
        <f t="shared" si="3"/>
        <v>9.3375139446571456E-2</v>
      </c>
    </row>
    <row r="15" spans="1:15" x14ac:dyDescent="0.25">
      <c r="I15" s="7">
        <v>5</v>
      </c>
      <c r="J15" s="6">
        <v>0.32</v>
      </c>
      <c r="K15" s="6">
        <v>0.12</v>
      </c>
      <c r="L15" s="6">
        <v>0.14499999999999999</v>
      </c>
      <c r="M15" s="6">
        <v>0.16900000000000001</v>
      </c>
      <c r="N15" s="9">
        <f t="shared" si="2"/>
        <v>0.1885</v>
      </c>
      <c r="O15" s="9">
        <f t="shared" si="3"/>
        <v>8.9920335112068317E-2</v>
      </c>
    </row>
    <row r="16" spans="1:15" ht="15.75" thickBot="1" x14ac:dyDescent="0.3">
      <c r="J16" s="5"/>
      <c r="K16" s="5"/>
      <c r="L16" s="5"/>
      <c r="M16" s="5"/>
    </row>
    <row r="17" spans="1:15" ht="45.75" thickBot="1" x14ac:dyDescent="0.3">
      <c r="A17" s="1" t="s">
        <v>0</v>
      </c>
      <c r="B17" s="2" t="s">
        <v>1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I17" s="6" t="s">
        <v>0</v>
      </c>
      <c r="J17" s="7" t="s">
        <v>12</v>
      </c>
      <c r="K17" s="7" t="s">
        <v>13</v>
      </c>
      <c r="L17" s="7" t="s">
        <v>14</v>
      </c>
      <c r="M17" s="7" t="s">
        <v>15</v>
      </c>
      <c r="N17" s="8" t="s">
        <v>16</v>
      </c>
      <c r="O17" s="8" t="s">
        <v>17</v>
      </c>
    </row>
    <row r="18" spans="1:15" ht="45.75" thickBot="1" x14ac:dyDescent="0.3">
      <c r="A18" s="3" t="s">
        <v>11</v>
      </c>
      <c r="B18" s="4">
        <v>6.0999999999999999E-2</v>
      </c>
      <c r="C18" s="4">
        <v>0.439</v>
      </c>
      <c r="D18" s="4">
        <v>0.61399999999999999</v>
      </c>
      <c r="E18" s="4">
        <v>0.70599999999999996</v>
      </c>
      <c r="F18" s="4">
        <v>0.75800000000000001</v>
      </c>
      <c r="G18" s="4">
        <v>0.78800000000000003</v>
      </c>
      <c r="I18" s="7">
        <v>0</v>
      </c>
      <c r="J18" s="6">
        <v>6.0999999999999999E-2</v>
      </c>
      <c r="K18" s="6">
        <v>1.9E-2</v>
      </c>
      <c r="L18" s="6">
        <v>7.0000000000000001E-3</v>
      </c>
      <c r="M18" s="6">
        <v>0.01</v>
      </c>
      <c r="N18" s="9">
        <f>AVERAGE(J18:M18)</f>
        <v>2.4250000000000001E-2</v>
      </c>
      <c r="O18" s="9">
        <f>STDEV(J18:M18)</f>
        <v>2.5024987512484397E-2</v>
      </c>
    </row>
    <row r="19" spans="1:15" ht="15.75" thickBot="1" x14ac:dyDescent="0.3">
      <c r="A19" s="3" t="s">
        <v>8</v>
      </c>
      <c r="B19" s="4">
        <v>1.9E-2</v>
      </c>
      <c r="C19" s="4">
        <v>0.126</v>
      </c>
      <c r="D19" s="4">
        <v>0.219</v>
      </c>
      <c r="E19" s="4">
        <v>0.30299999999999999</v>
      </c>
      <c r="F19" s="4">
        <v>0.36</v>
      </c>
      <c r="G19" s="4">
        <v>0.432</v>
      </c>
      <c r="I19" s="7">
        <v>1</v>
      </c>
      <c r="J19" s="6">
        <v>0.439</v>
      </c>
      <c r="K19" s="6">
        <v>0.126</v>
      </c>
      <c r="L19" s="6">
        <v>6.5000000000000002E-2</v>
      </c>
      <c r="M19" s="6">
        <v>4.8000000000000001E-2</v>
      </c>
      <c r="N19" s="9">
        <f t="shared" ref="N19:N23" si="4">AVERAGE(J19:M19)</f>
        <v>0.16949999999999998</v>
      </c>
      <c r="O19" s="9">
        <f t="shared" ref="O19:O23" si="5">STDEV(J19:M19)</f>
        <v>0.18276122856521476</v>
      </c>
    </row>
    <row r="20" spans="1:15" ht="45.75" thickBot="1" x14ac:dyDescent="0.3">
      <c r="A20" s="3" t="s">
        <v>9</v>
      </c>
      <c r="B20" s="4">
        <v>7.0000000000000001E-3</v>
      </c>
      <c r="C20" s="4">
        <v>6.5000000000000002E-2</v>
      </c>
      <c r="D20" s="4">
        <v>0.107</v>
      </c>
      <c r="E20" s="4">
        <v>0.156</v>
      </c>
      <c r="F20" s="4">
        <v>0.19500000000000001</v>
      </c>
      <c r="G20" s="4">
        <v>0.24399999999999999</v>
      </c>
      <c r="I20" s="7">
        <v>2</v>
      </c>
      <c r="J20" s="6">
        <v>0.61399999999999999</v>
      </c>
      <c r="K20" s="6">
        <v>0.219</v>
      </c>
      <c r="L20" s="6">
        <v>0.107</v>
      </c>
      <c r="M20" s="6">
        <v>9.6000000000000002E-2</v>
      </c>
      <c r="N20" s="9">
        <f t="shared" si="4"/>
        <v>0.25900000000000001</v>
      </c>
      <c r="O20" s="9">
        <f t="shared" si="5"/>
        <v>0.24310354446888124</v>
      </c>
    </row>
    <row r="21" spans="1:15" ht="15.75" thickBot="1" x14ac:dyDescent="0.3">
      <c r="A21" s="3" t="s">
        <v>10</v>
      </c>
      <c r="B21" s="4">
        <v>0.01</v>
      </c>
      <c r="C21" s="4">
        <v>4.8000000000000001E-2</v>
      </c>
      <c r="D21" s="4">
        <v>9.6000000000000002E-2</v>
      </c>
      <c r="E21" s="4">
        <v>0.14599999999999999</v>
      </c>
      <c r="F21" s="4">
        <v>0.188</v>
      </c>
      <c r="G21" s="4">
        <v>0.22600000000000001</v>
      </c>
      <c r="I21" s="7">
        <v>3</v>
      </c>
      <c r="J21" s="6">
        <v>0.70599999999999996</v>
      </c>
      <c r="K21" s="6">
        <v>0.30299999999999999</v>
      </c>
      <c r="L21" s="6">
        <v>0.156</v>
      </c>
      <c r="M21" s="6">
        <v>0.14599999999999999</v>
      </c>
      <c r="N21" s="9">
        <f t="shared" si="4"/>
        <v>0.32774999999999993</v>
      </c>
      <c r="O21" s="9">
        <f t="shared" si="5"/>
        <v>0.2621810761032663</v>
      </c>
    </row>
    <row r="22" spans="1:15" x14ac:dyDescent="0.25">
      <c r="I22" s="7">
        <v>4</v>
      </c>
      <c r="J22" s="6">
        <v>0.75800000000000001</v>
      </c>
      <c r="K22" s="6">
        <v>0.36</v>
      </c>
      <c r="L22" s="6">
        <v>0.19500000000000001</v>
      </c>
      <c r="M22" s="6">
        <v>0.188</v>
      </c>
      <c r="N22" s="9">
        <f t="shared" si="4"/>
        <v>0.37524999999999997</v>
      </c>
      <c r="O22" s="9">
        <f t="shared" si="5"/>
        <v>0.26725939334910825</v>
      </c>
    </row>
    <row r="23" spans="1:15" x14ac:dyDescent="0.25">
      <c r="I23" s="7">
        <v>5</v>
      </c>
      <c r="J23" s="6">
        <v>0.78800000000000003</v>
      </c>
      <c r="K23" s="6">
        <v>0.432</v>
      </c>
      <c r="L23" s="6">
        <v>0.24399999999999999</v>
      </c>
      <c r="M23" s="6">
        <v>0.22600000000000001</v>
      </c>
      <c r="N23" s="9">
        <f t="shared" si="4"/>
        <v>0.42249999999999999</v>
      </c>
      <c r="O23" s="9">
        <f t="shared" si="5"/>
        <v>0.26086714370856812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NATOT MAURICE</dc:creator>
  <cp:lastModifiedBy>NATOT MAURICE</cp:lastModifiedBy>
  <dcterms:created xsi:type="dcterms:W3CDTF">2021-03-09T12:42:56Z</dcterms:created>
  <dcterms:modified xsi:type="dcterms:W3CDTF">2021-03-10T09:55:53Z</dcterms:modified>
</cp:coreProperties>
</file>