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1"/>
  </bookViews>
  <sheets>
    <sheet name="part 2 MOD1 MT 217 Income Stmt" sheetId="3" r:id="rId1"/>
    <sheet name="part 3 MOD1 MT217 Balance Sheet" sheetId="4" r:id="rId2"/>
  </sheets>
  <calcPr calcId="12451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2" i="4"/>
  <c r="C21"/>
  <c r="C20"/>
  <c r="C18"/>
  <c r="C17"/>
  <c r="C16"/>
  <c r="C15"/>
  <c r="C19"/>
  <c r="C23"/>
  <c r="C24"/>
  <c r="C25" l="1"/>
</calcChain>
</file>

<file path=xl/sharedStrings.xml><?xml version="1.0" encoding="utf-8"?>
<sst xmlns="http://schemas.openxmlformats.org/spreadsheetml/2006/main" count="72" uniqueCount="36">
  <si>
    <t>Cash &amp; Equivalents</t>
  </si>
  <si>
    <t>Accounts Payable</t>
  </si>
  <si>
    <t>Notes Payable/Short Term Debt</t>
  </si>
  <si>
    <t>Net Income</t>
  </si>
  <si>
    <t>Cost of Goods Sold</t>
  </si>
  <si>
    <t xml:space="preserve"> </t>
  </si>
  <si>
    <t>Sales</t>
  </si>
  <si>
    <t xml:space="preserve"> Long Term Note-Debt</t>
  </si>
  <si>
    <t>Accounts Receivables, Net</t>
  </si>
  <si>
    <t>Inventory</t>
  </si>
  <si>
    <t>Property/Plant/Equipment</t>
  </si>
  <si>
    <t>Shareholders  Equity</t>
  </si>
  <si>
    <t>Shareholders Equity</t>
  </si>
  <si>
    <t xml:space="preserve"> Taxes @ 40% </t>
  </si>
  <si>
    <t xml:space="preserve">Taxes @ 40% </t>
  </si>
  <si>
    <t>""</t>
  </si>
  <si>
    <t xml:space="preserve">Total Liabilities and Shareholders Equity </t>
  </si>
  <si>
    <t>to be calculated by student</t>
  </si>
  <si>
    <t xml:space="preserve">Income Statement Financial Data </t>
  </si>
  <si>
    <t>Total Assets</t>
  </si>
  <si>
    <t>Total Liabilities</t>
  </si>
  <si>
    <t xml:space="preserve"> to be calculated by student</t>
  </si>
  <si>
    <t xml:space="preserve">Asset subtotal </t>
  </si>
  <si>
    <t>rc1252019</t>
  </si>
  <si>
    <t>Sales are given</t>
  </si>
  <si>
    <t>Enter this data in the appropriate area of the Financial statement below</t>
  </si>
  <si>
    <t xml:space="preserve">Use the data above to complete this Income Statement. Order of Accounts will follow Accounting principles  </t>
  </si>
  <si>
    <t xml:space="preserve">Enter this data in the Balance Sheet below </t>
  </si>
  <si>
    <t>Liability subtotal</t>
  </si>
  <si>
    <t xml:space="preserve"> Gross Profit Margin</t>
  </si>
  <si>
    <t>Use the data above to complete the Balance  Sheet below</t>
  </si>
  <si>
    <t xml:space="preserve">Balance Sheet Accounts and Amounts </t>
  </si>
  <si>
    <t>will be calculated by student below</t>
  </si>
  <si>
    <t xml:space="preserve">Financial classifications </t>
  </si>
  <si>
    <t xml:space="preserve"> Earnings Before Taxes </t>
  </si>
  <si>
    <t>Selling &amp;General Admin Expenses</t>
  </si>
</sst>
</file>

<file path=xl/styles.xml><?xml version="1.0" encoding="utf-8"?>
<styleSheet xmlns="http://schemas.openxmlformats.org/spreadsheetml/2006/main">
  <numFmts count="2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9" fontId="0" fillId="0" borderId="0" xfId="0" applyNumberFormat="1"/>
    <xf numFmtId="0" fontId="2" fillId="0" borderId="6" xfId="0" applyFont="1" applyBorder="1"/>
    <xf numFmtId="165" fontId="2" fillId="3" borderId="0" xfId="1" applyNumberFormat="1" applyFont="1" applyFill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right"/>
    </xf>
    <xf numFmtId="165" fontId="2" fillId="0" borderId="9" xfId="1" applyNumberFormat="1" applyFont="1" applyBorder="1" applyAlignment="1">
      <alignment horizontal="center"/>
    </xf>
    <xf numFmtId="165" fontId="3" fillId="0" borderId="10" xfId="1" applyNumberFormat="1" applyFont="1" applyBorder="1"/>
    <xf numFmtId="0" fontId="2" fillId="0" borderId="3" xfId="0" applyFont="1" applyBorder="1"/>
    <xf numFmtId="165" fontId="2" fillId="0" borderId="4" xfId="1" applyNumberFormat="1" applyFont="1" applyBorder="1" applyAlignment="1">
      <alignment horizontal="center"/>
    </xf>
    <xf numFmtId="165" fontId="2" fillId="0" borderId="5" xfId="1" applyNumberFormat="1" applyFont="1" applyBorder="1"/>
    <xf numFmtId="0" fontId="2" fillId="0" borderId="0" xfId="0" applyFont="1" applyBorder="1"/>
    <xf numFmtId="0" fontId="2" fillId="0" borderId="6" xfId="0" applyFont="1" applyBorder="1" applyAlignment="1">
      <alignment horizontal="right"/>
    </xf>
    <xf numFmtId="165" fontId="2" fillId="3" borderId="11" xfId="1" applyNumberFormat="1" applyFont="1" applyFill="1" applyBorder="1"/>
    <xf numFmtId="0" fontId="3" fillId="0" borderId="14" xfId="0" applyFont="1" applyBorder="1" applyAlignment="1">
      <alignment horizontal="right"/>
    </xf>
    <xf numFmtId="165" fontId="2" fillId="0" borderId="13" xfId="1" applyNumberFormat="1" applyFont="1" applyBorder="1" applyAlignment="1">
      <alignment horizontal="center"/>
    </xf>
    <xf numFmtId="165" fontId="2" fillId="3" borderId="12" xfId="1" applyNumberFormat="1" applyFont="1" applyFill="1" applyBorder="1"/>
    <xf numFmtId="0" fontId="3" fillId="0" borderId="6" xfId="0" applyFont="1" applyBorder="1" applyAlignment="1">
      <alignment horizontal="right"/>
    </xf>
    <xf numFmtId="165" fontId="2" fillId="0" borderId="11" xfId="1" applyNumberFormat="1" applyFont="1" applyBorder="1" applyAlignment="1">
      <alignment horizontal="center"/>
    </xf>
    <xf numFmtId="0" fontId="3" fillId="0" borderId="13" xfId="0" applyFont="1" applyBorder="1" applyAlignment="1">
      <alignment horizontal="right"/>
    </xf>
    <xf numFmtId="165" fontId="2" fillId="0" borderId="0" xfId="1" applyNumberFormat="1" applyFont="1" applyBorder="1"/>
    <xf numFmtId="0" fontId="2" fillId="0" borderId="8" xfId="0" applyFont="1" applyBorder="1"/>
    <xf numFmtId="165" fontId="2" fillId="0" borderId="9" xfId="1" applyNumberFormat="1" applyFont="1" applyBorder="1"/>
    <xf numFmtId="165" fontId="2" fillId="0" borderId="10" xfId="1" applyNumberFormat="1" applyFont="1" applyBorder="1"/>
    <xf numFmtId="0" fontId="2" fillId="0" borderId="0" xfId="0" applyFont="1"/>
    <xf numFmtId="165" fontId="2" fillId="0" borderId="0" xfId="1" applyNumberFormat="1" applyFont="1"/>
    <xf numFmtId="0" fontId="2" fillId="2" borderId="6" xfId="0" applyFont="1" applyFill="1" applyBorder="1" applyAlignment="1">
      <alignment horizontal="right"/>
    </xf>
    <xf numFmtId="165" fontId="2" fillId="0" borderId="1" xfId="1" applyNumberFormat="1" applyFont="1" applyBorder="1"/>
    <xf numFmtId="165" fontId="2" fillId="0" borderId="0" xfId="1" applyNumberFormat="1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65" fontId="2" fillId="0" borderId="2" xfId="1" applyNumberFormat="1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7" xfId="0" applyFont="1" applyBorder="1"/>
    <xf numFmtId="165" fontId="2" fillId="0" borderId="15" xfId="1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5" fontId="0" fillId="0" borderId="0" xfId="0" applyNumberFormat="1"/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371474</xdr:colOff>
      <xdr:row>2</xdr:row>
      <xdr:rowOff>180974</xdr:rowOff>
    </xdr:from>
    <xdr:to>
      <xdr:col>10</xdr:col>
      <xdr:colOff>38099</xdr:colOff>
      <xdr:row>27</xdr:row>
      <xdr:rowOff>38099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8963024" y="561974"/>
          <a:ext cx="3324225" cy="5114925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Part 2. These answers are to be included in 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MOD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  Competancy Assessment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Word document  to be labeled as  'your name MT 217M1'</a:t>
          </a:r>
        </a:p>
        <a:p>
          <a:endParaRPr lang="en-US" sz="1100" baseline="0"/>
        </a:p>
        <a:p>
          <a:r>
            <a:rPr lang="en-US" sz="1100" baseline="0"/>
            <a:t>Questions: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a. What is the markup on COGS? 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50%</a:t>
          </a:r>
          <a:endParaRPr lang="en-US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b. Compare this company’s markup to a COGS Standard Industrial Classification 'norm'  of 70%. What is the result?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 baseline="0"/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It is 20% below industry standard.</a:t>
          </a:r>
          <a:endParaRPr lang="en-US" sz="1100" baseline="0"/>
        </a:p>
        <a:p>
          <a:endParaRPr lang="en-US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c.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Explain how the difference in this company’s markup and industry markup rates affect profitability, or levels of the GPM?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="1"/>
            <a:t>The GPM would be less then industry markup standards. If all else is equal, this company can increase prices and receive a larger profit. </a:t>
          </a:r>
        </a:p>
        <a:p>
          <a:r>
            <a:rPr lang="en-US" b="1"/>
            <a:t>The company can increase it's net income in two ways;</a:t>
          </a:r>
        </a:p>
        <a:p>
          <a:r>
            <a:rPr lang="en-US" b="1"/>
            <a:t>Either it can increase price of product because its markup is much lower than industry average or</a:t>
          </a:r>
        </a:p>
        <a:p>
          <a:r>
            <a:rPr lang="en-US" b="1"/>
            <a:t>It should try to increase sales volume as its prices are lower than those of competitors in industry, so increase in sales volume will increase net income.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2</xdr:col>
      <xdr:colOff>104775</xdr:colOff>
      <xdr:row>27</xdr:row>
      <xdr:rowOff>57149</xdr:rowOff>
    </xdr:from>
    <xdr:to>
      <xdr:col>2</xdr:col>
      <xdr:colOff>381000</xdr:colOff>
      <xdr:row>30</xdr:row>
      <xdr:rowOff>180974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3590925" y="5695949"/>
          <a:ext cx="276225" cy="6953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142874</xdr:colOff>
      <xdr:row>28</xdr:row>
      <xdr:rowOff>133350</xdr:rowOff>
    </xdr:from>
    <xdr:to>
      <xdr:col>1</xdr:col>
      <xdr:colOff>2038349</xdr:colOff>
      <xdr:row>30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90549" y="5962650"/>
          <a:ext cx="1895475" cy="32385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Income Statement tab part 2. </a:t>
          </a:r>
        </a:p>
      </xdr:txBody>
    </xdr:sp>
    <xdr:clientData/>
  </xdr:twoCellAnchor>
  <xdr:twoCellAnchor>
    <xdr:from>
      <xdr:col>1</xdr:col>
      <xdr:colOff>2495550</xdr:colOff>
      <xdr:row>27</xdr:row>
      <xdr:rowOff>0</xdr:rowOff>
    </xdr:from>
    <xdr:to>
      <xdr:col>3</xdr:col>
      <xdr:colOff>161925</xdr:colOff>
      <xdr:row>28</xdr:row>
      <xdr:rowOff>133350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2943225" y="5638800"/>
          <a:ext cx="2066925" cy="32385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Balance Sheet  tab part 3.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464820</xdr:colOff>
      <xdr:row>2</xdr:row>
      <xdr:rowOff>0</xdr:rowOff>
    </xdr:from>
    <xdr:to>
      <xdr:col>9</xdr:col>
      <xdr:colOff>571500</xdr:colOff>
      <xdr:row>34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7513320" y="390525"/>
          <a:ext cx="3154680" cy="6838950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Part 3. These answers are to be included in 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MOD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  Competancy Assessment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Word document  to be labeled as  'your name MT 217M1'</a:t>
          </a:r>
          <a:endParaRPr lang="en-US"/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Based on your assessment of the firm's Balance Sheet, you are to report to senior management on these key components:</a:t>
          </a: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a. What is the nature of this company's capital structure? Include percentages in your commentary. I.e., what percent of Total Liabilities (Debt) was used to finance Assets? </a:t>
          </a: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/>
            <a:t> </a:t>
          </a:r>
          <a:r>
            <a:rPr lang="en-US" b="1"/>
            <a:t>Debt/Equity</a:t>
          </a:r>
          <a:r>
            <a:rPr lang="en-US" b="1" baseline="0"/>
            <a:t> Ratio = Debt/Equity </a:t>
          </a:r>
        </a:p>
        <a:p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=Long Term Note -Debt /            Shareholder's Equity </a:t>
          </a:r>
        </a:p>
        <a:p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=$80,000/$107,000=0.7477</a:t>
          </a:r>
        </a:p>
        <a:p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Company's capitalisation structure shows 74.77% or 75% of debt /Equity Ratio.</a:t>
          </a:r>
          <a:endParaRPr lang="en-US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b. Compare this company’s capitalization structure, stated as a percent, to a Standard Industrial Classification - Industry norm of 50%. What is the result?</a:t>
          </a: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If industry standard is 50% then on Comparing</a:t>
          </a:r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with our company  we get the result that company is pretty Aggeresive, since it uses almost 25% of Debt excess from the industry average.</a:t>
          </a:r>
          <a:endParaRPr lang="en-US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c. To what extent is this company ‘over’ or ‘under’ leveraged ? </a:t>
          </a:r>
        </a:p>
        <a:p>
          <a:r>
            <a:rPr lang="en-US" b="1"/>
            <a:t>Bebt Ratio = Debt/Debt+Equity</a:t>
          </a:r>
          <a:r>
            <a:rPr lang="en-US" b="1" baseline="0"/>
            <a:t> </a:t>
          </a:r>
        </a:p>
        <a:p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=$80,000/($80,000+$107,000)=0.4278 =42.78%</a:t>
          </a:r>
        </a:p>
        <a:p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So, Company is leveraged upto or under the extent of 42.78%.</a:t>
          </a:r>
          <a:endParaRPr lang="en-US" sz="11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771525</xdr:colOff>
      <xdr:row>25</xdr:row>
      <xdr:rowOff>190501</xdr:rowOff>
    </xdr:from>
    <xdr:to>
      <xdr:col>1</xdr:col>
      <xdr:colOff>1047750</xdr:colOff>
      <xdr:row>29</xdr:row>
      <xdr:rowOff>123826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1381125" y="5686426"/>
          <a:ext cx="276225" cy="704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2114550</xdr:colOff>
      <xdr:row>27</xdr:row>
      <xdr:rowOff>66675</xdr:rowOff>
    </xdr:from>
    <xdr:to>
      <xdr:col>3</xdr:col>
      <xdr:colOff>762000</xdr:colOff>
      <xdr:row>29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2724150" y="5953125"/>
          <a:ext cx="2066925" cy="32385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Balance Sheet  tab part 3. </a:t>
          </a:r>
        </a:p>
      </xdr:txBody>
    </xdr:sp>
    <xdr:clientData/>
  </xdr:twoCellAnchor>
  <xdr:twoCellAnchor>
    <xdr:from>
      <xdr:col>1</xdr:col>
      <xdr:colOff>0</xdr:colOff>
      <xdr:row>25</xdr:row>
      <xdr:rowOff>47625</xdr:rowOff>
    </xdr:from>
    <xdr:to>
      <xdr:col>1</xdr:col>
      <xdr:colOff>1895475</xdr:colOff>
      <xdr:row>27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/>
      </xdr:nvSpPr>
      <xdr:spPr>
        <a:xfrm>
          <a:off x="609600" y="5543550"/>
          <a:ext cx="1895475" cy="41910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Income Statement tab part 2.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9"/>
  <sheetViews>
    <sheetView topLeftCell="A5" workbookViewId="0">
      <selection activeCell="D22" sqref="D22"/>
    </sheetView>
  </sheetViews>
  <sheetFormatPr defaultRowHeight="15"/>
  <cols>
    <col min="1" max="1" width="6.7109375" customWidth="1"/>
    <col min="2" max="2" width="33.85546875" customWidth="1"/>
    <col min="3" max="3" width="15.85546875" customWidth="1"/>
    <col min="4" max="4" width="72.42578125" customWidth="1"/>
  </cols>
  <sheetData>
    <row r="1" spans="2:8">
      <c r="F1" t="s">
        <v>23</v>
      </c>
    </row>
    <row r="3" spans="2:8" ht="15.75" thickBot="1"/>
    <row r="4" spans="2:8" ht="17.25">
      <c r="B4" s="36" t="s">
        <v>18</v>
      </c>
      <c r="C4" s="37"/>
      <c r="D4" s="38"/>
    </row>
    <row r="5" spans="2:8" ht="17.25">
      <c r="B5" s="2" t="s">
        <v>4</v>
      </c>
      <c r="C5" s="21">
        <v>80000</v>
      </c>
      <c r="D5" s="4" t="s">
        <v>25</v>
      </c>
    </row>
    <row r="6" spans="2:8" ht="17.25">
      <c r="B6" s="2" t="s">
        <v>35</v>
      </c>
      <c r="C6" s="21">
        <v>30000</v>
      </c>
      <c r="D6" s="4" t="s">
        <v>25</v>
      </c>
      <c r="H6" s="1"/>
    </row>
    <row r="7" spans="2:8" ht="18" thickBot="1">
      <c r="B7" s="22" t="s">
        <v>13</v>
      </c>
      <c r="C7" s="23" t="s">
        <v>5</v>
      </c>
      <c r="D7" s="24" t="s">
        <v>17</v>
      </c>
    </row>
    <row r="8" spans="2:8" ht="18" thickBot="1">
      <c r="B8" s="25"/>
      <c r="C8" s="26"/>
      <c r="D8" s="25"/>
    </row>
    <row r="9" spans="2:8" ht="17.25">
      <c r="B9" s="36" t="s">
        <v>26</v>
      </c>
      <c r="C9" s="37"/>
      <c r="D9" s="38"/>
    </row>
    <row r="10" spans="2:8" ht="17.25">
      <c r="B10" s="27" t="s">
        <v>33</v>
      </c>
      <c r="C10" s="21"/>
      <c r="D10" s="4"/>
    </row>
    <row r="11" spans="2:8" ht="17.25">
      <c r="B11" s="13" t="s">
        <v>6</v>
      </c>
      <c r="C11" s="21">
        <v>120000</v>
      </c>
      <c r="D11" s="4" t="s">
        <v>24</v>
      </c>
      <c r="F11" t="s">
        <v>5</v>
      </c>
    </row>
    <row r="12" spans="2:8" ht="17.25">
      <c r="B12" s="13" t="s">
        <v>5</v>
      </c>
      <c r="C12" s="28">
        <v>80000</v>
      </c>
      <c r="D12" s="2" t="s">
        <v>4</v>
      </c>
      <c r="F12" t="s">
        <v>5</v>
      </c>
    </row>
    <row r="13" spans="2:8" ht="17.25">
      <c r="B13" s="13" t="s">
        <v>29</v>
      </c>
      <c r="C13" s="29">
        <v>40000</v>
      </c>
      <c r="D13" s="34" t="s">
        <v>17</v>
      </c>
    </row>
    <row r="14" spans="2:8" ht="17.25">
      <c r="B14" s="13" t="s">
        <v>5</v>
      </c>
      <c r="C14" s="28">
        <v>30000</v>
      </c>
      <c r="D14" s="2" t="s">
        <v>35</v>
      </c>
    </row>
    <row r="15" spans="2:8" ht="18" thickBot="1">
      <c r="B15" s="30" t="s">
        <v>34</v>
      </c>
      <c r="C15" s="35">
        <v>10000</v>
      </c>
      <c r="D15" s="34" t="s">
        <v>17</v>
      </c>
    </row>
    <row r="16" spans="2:8" ht="17.25">
      <c r="B16" s="13" t="s">
        <v>14</v>
      </c>
      <c r="C16" s="29">
        <v>4000</v>
      </c>
      <c r="D16" s="34" t="s">
        <v>17</v>
      </c>
    </row>
    <row r="17" spans="2:7" ht="18" thickBot="1">
      <c r="B17" s="13" t="s">
        <v>3</v>
      </c>
      <c r="C17" s="31">
        <v>6000</v>
      </c>
      <c r="D17" s="34" t="s">
        <v>17</v>
      </c>
    </row>
    <row r="18" spans="2:7" ht="18.75" thickTop="1" thickBot="1">
      <c r="B18" s="22"/>
      <c r="C18" s="32"/>
      <c r="D18" s="33"/>
    </row>
    <row r="19" spans="2:7">
      <c r="G19" t="s">
        <v>5</v>
      </c>
    </row>
  </sheetData>
  <mergeCells count="2">
    <mergeCell ref="B4:D4"/>
    <mergeCell ref="B9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L37"/>
  <sheetViews>
    <sheetView tabSelected="1" workbookViewId="0">
      <selection activeCell="L17" sqref="L17"/>
    </sheetView>
  </sheetViews>
  <sheetFormatPr defaultRowHeight="15"/>
  <cols>
    <col min="2" max="2" width="38.7109375" customWidth="1"/>
    <col min="3" max="3" width="12.5703125" customWidth="1"/>
    <col min="4" max="4" width="45.28515625" customWidth="1"/>
  </cols>
  <sheetData>
    <row r="1" spans="2:6">
      <c r="F1" t="s">
        <v>23</v>
      </c>
    </row>
    <row r="2" spans="2:6" ht="15.75" thickBot="1"/>
    <row r="3" spans="2:6" ht="17.25">
      <c r="B3" s="36" t="s">
        <v>31</v>
      </c>
      <c r="C3" s="37"/>
      <c r="D3" s="38"/>
    </row>
    <row r="4" spans="2:6" ht="17.25">
      <c r="B4" s="2" t="s">
        <v>0</v>
      </c>
      <c r="C4" s="3">
        <v>2000</v>
      </c>
      <c r="D4" s="4" t="s">
        <v>27</v>
      </c>
    </row>
    <row r="5" spans="2:6" ht="17.25">
      <c r="B5" s="2" t="s">
        <v>2</v>
      </c>
      <c r="C5" s="3">
        <v>15000</v>
      </c>
      <c r="D5" s="5" t="s">
        <v>15</v>
      </c>
    </row>
    <row r="6" spans="2:6" ht="17.25">
      <c r="B6" s="2" t="s">
        <v>8</v>
      </c>
      <c r="C6" s="3">
        <v>40000</v>
      </c>
      <c r="D6" s="5" t="s">
        <v>15</v>
      </c>
    </row>
    <row r="7" spans="2:6" ht="17.25">
      <c r="B7" s="2" t="s">
        <v>1</v>
      </c>
      <c r="C7" s="3">
        <v>65000</v>
      </c>
      <c r="D7" s="5" t="s">
        <v>15</v>
      </c>
    </row>
    <row r="8" spans="2:6" ht="17.25">
      <c r="B8" s="2" t="s">
        <v>9</v>
      </c>
      <c r="C8" s="3">
        <v>25000</v>
      </c>
      <c r="D8" s="5" t="s">
        <v>15</v>
      </c>
    </row>
    <row r="9" spans="2:6" ht="17.25">
      <c r="B9" s="2" t="s">
        <v>10</v>
      </c>
      <c r="C9" s="3">
        <v>120000</v>
      </c>
      <c r="D9" s="5" t="s">
        <v>15</v>
      </c>
      <c r="F9" t="s">
        <v>5</v>
      </c>
    </row>
    <row r="10" spans="2:6" ht="17.25">
      <c r="B10" s="2" t="s">
        <v>7</v>
      </c>
      <c r="C10" s="3">
        <v>80000</v>
      </c>
      <c r="D10" s="5" t="s">
        <v>15</v>
      </c>
      <c r="F10" t="s">
        <v>5</v>
      </c>
    </row>
    <row r="11" spans="2:6" ht="18" thickBot="1">
      <c r="B11" s="6" t="s">
        <v>11</v>
      </c>
      <c r="C11" s="7">
        <v>107000</v>
      </c>
      <c r="D11" s="8" t="s">
        <v>32</v>
      </c>
    </row>
    <row r="12" spans="2:6" ht="18" thickBot="1">
      <c r="B12" s="9"/>
      <c r="C12" s="10"/>
      <c r="D12" s="11"/>
    </row>
    <row r="13" spans="2:6" ht="17.25">
      <c r="B13" s="36" t="s">
        <v>30</v>
      </c>
      <c r="C13" s="37"/>
      <c r="D13" s="38"/>
    </row>
    <row r="14" spans="2:6" ht="17.25">
      <c r="B14" s="2"/>
      <c r="C14" s="12"/>
      <c r="D14" s="4"/>
    </row>
    <row r="15" spans="2:6" ht="17.25">
      <c r="B15" s="13" t="s">
        <v>22</v>
      </c>
      <c r="C15" s="3">
        <f>C4</f>
        <v>2000</v>
      </c>
      <c r="D15" s="2" t="s">
        <v>0</v>
      </c>
    </row>
    <row r="16" spans="2:6" ht="17.25">
      <c r="B16" s="13" t="s">
        <v>22</v>
      </c>
      <c r="C16" s="14">
        <f>C6</f>
        <v>40000</v>
      </c>
      <c r="D16" s="2" t="s">
        <v>8</v>
      </c>
    </row>
    <row r="17" spans="2:12" ht="17.25">
      <c r="B17" s="13" t="s">
        <v>22</v>
      </c>
      <c r="C17" s="14">
        <f>C8</f>
        <v>25000</v>
      </c>
      <c r="D17" s="2" t="s">
        <v>9</v>
      </c>
      <c r="L17" s="39"/>
    </row>
    <row r="18" spans="2:12" ht="17.25">
      <c r="B18" s="13" t="s">
        <v>22</v>
      </c>
      <c r="C18" s="14">
        <f>C9</f>
        <v>120000</v>
      </c>
      <c r="D18" s="2" t="s">
        <v>10</v>
      </c>
    </row>
    <row r="19" spans="2:12" ht="18" thickBot="1">
      <c r="B19" s="15" t="s">
        <v>19</v>
      </c>
      <c r="C19" s="16">
        <f>SUM(C15:C18)</f>
        <v>187000</v>
      </c>
      <c r="D19" s="8" t="s">
        <v>21</v>
      </c>
    </row>
    <row r="20" spans="2:12" ht="18" thickTop="1">
      <c r="B20" s="13" t="s">
        <v>28</v>
      </c>
      <c r="C20" s="17">
        <f>C5</f>
        <v>15000</v>
      </c>
      <c r="D20" s="2" t="s">
        <v>2</v>
      </c>
    </row>
    <row r="21" spans="2:12" ht="17.25">
      <c r="B21" s="13" t="s">
        <v>28</v>
      </c>
      <c r="C21" s="14">
        <f>C7</f>
        <v>65000</v>
      </c>
      <c r="D21" s="2" t="s">
        <v>1</v>
      </c>
    </row>
    <row r="22" spans="2:12" ht="17.25">
      <c r="B22" s="13" t="s">
        <v>28</v>
      </c>
      <c r="C22" s="14">
        <f>C10</f>
        <v>80000</v>
      </c>
      <c r="D22" s="2" t="s">
        <v>7</v>
      </c>
    </row>
    <row r="23" spans="2:12" ht="18" thickBot="1">
      <c r="B23" s="18" t="s">
        <v>20</v>
      </c>
      <c r="C23" s="19">
        <f>SUM(C20:C22)</f>
        <v>160000</v>
      </c>
      <c r="D23" s="8" t="s">
        <v>21</v>
      </c>
    </row>
    <row r="24" spans="2:12" ht="18" thickBot="1">
      <c r="B24" s="18" t="s">
        <v>12</v>
      </c>
      <c r="C24" s="19">
        <f>(C19-C23)</f>
        <v>27000</v>
      </c>
      <c r="D24" s="8" t="s">
        <v>21</v>
      </c>
      <c r="E24" t="s">
        <v>5</v>
      </c>
    </row>
    <row r="25" spans="2:12" ht="18" thickBot="1">
      <c r="B25" s="20" t="s">
        <v>16</v>
      </c>
      <c r="C25" s="16">
        <f>SUM(C23:C24)</f>
        <v>187000</v>
      </c>
      <c r="D25" s="8" t="s">
        <v>21</v>
      </c>
    </row>
    <row r="26" spans="2:12" ht="15.75" thickTop="1"/>
    <row r="31" spans="2:12">
      <c r="B31" s="40"/>
    </row>
    <row r="32" spans="2:12">
      <c r="B32" s="40"/>
    </row>
    <row r="33" spans="2:2">
      <c r="B33" s="40"/>
    </row>
    <row r="34" spans="2:2">
      <c r="B34" s="40"/>
    </row>
    <row r="35" spans="2:2">
      <c r="B35" s="40"/>
    </row>
    <row r="36" spans="2:2">
      <c r="B36" s="40"/>
    </row>
    <row r="37" spans="2:2">
      <c r="B37" s="40"/>
    </row>
  </sheetData>
  <mergeCells count="2">
    <mergeCell ref="B13:D13"/>
    <mergeCell ref="B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2 MOD1 MT 217 Income Stmt</vt:lpstr>
      <vt:lpstr>part 3 MOD1 MT217 Balance 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Exploring</cp:lastModifiedBy>
  <dcterms:created xsi:type="dcterms:W3CDTF">2015-07-31T21:25:28Z</dcterms:created>
  <dcterms:modified xsi:type="dcterms:W3CDTF">2020-02-27T06:30:39Z</dcterms:modified>
</cp:coreProperties>
</file>