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KAWASYA\Desktop\"/>
    </mc:Choice>
  </mc:AlternateContent>
  <bookViews>
    <workbookView xWindow="0" yWindow="0" windowWidth="20490" windowHeight="6435" firstSheet="1" activeTab="2"/>
  </bookViews>
  <sheets>
    <sheet name="UNCG Academic Integrity Policy" sheetId="1" r:id="rId1"/>
    <sheet name="Completed Example" sheetId="2" r:id="rId2"/>
    <sheet name="Example" sheetId="3" r:id="rId3"/>
    <sheet name="Problem 1" sheetId="4" r:id="rId4"/>
    <sheet name="Problem 2" sheetId="5" r:id="rId5"/>
    <sheet name="Problem 3" sheetId="6" r:id="rId6"/>
    <sheet name="Problem 4" sheetId="7" r:id="rId7"/>
  </sheets>
  <calcPr calcId="162913"/>
</workbook>
</file>

<file path=xl/calcChain.xml><?xml version="1.0" encoding="utf-8"?>
<calcChain xmlns="http://schemas.openxmlformats.org/spreadsheetml/2006/main">
  <c r="I21" i="7" l="1"/>
  <c r="C19" i="6"/>
  <c r="F19" i="5"/>
  <c r="F20" i="4" l="1"/>
  <c r="H13" i="3"/>
  <c r="F5" i="2"/>
</calcChain>
</file>

<file path=xl/sharedStrings.xml><?xml version="1.0" encoding="utf-8"?>
<sst xmlns="http://schemas.openxmlformats.org/spreadsheetml/2006/main" count="77" uniqueCount="69">
  <si>
    <t>I have abided by the UNCG Academic Integrity Policy on this assignment</t>
  </si>
  <si>
    <t xml:space="preserve">Signature: </t>
  </si>
  <si>
    <t>Date:</t>
  </si>
  <si>
    <t>Price per pair of Jeans in $</t>
  </si>
  <si>
    <t>Demand in Jeans sold per day</t>
  </si>
  <si>
    <t>Part g:</t>
  </si>
  <si>
    <t xml:space="preserve">The demand for jeans when the price is $16 is </t>
  </si>
  <si>
    <t>pairs of jeans sold per day.</t>
  </si>
  <si>
    <t>Part h:</t>
  </si>
  <si>
    <t>Instructor's Note: Click on the 65 in Part g to see the formula used in Excel to calculate the answer. Either way of showing your work is acceptable. To make Excel display an equation as text and not a formula, put a ' in front of the text. You may use ^ to represent exponentiation. You may need to format the cell in order to display your answer with the rounding requested.</t>
  </si>
  <si>
    <t xml:space="preserve">In other words, 90% of the variation in demand is attributed to its linear relation to the price.  </t>
  </si>
  <si>
    <t>Other, perhaps unknown, variables account for 10% of the variation in demand.</t>
  </si>
  <si>
    <t xml:space="preserve">R-squared is approximately 90%.  </t>
  </si>
  <si>
    <t xml:space="preserve">The high value of R-squared and the linear pattern in the scatterplot </t>
  </si>
  <si>
    <t>indicate a strong linear association between Price and Demand.</t>
  </si>
  <si>
    <t>Price per pair ($) ,x</t>
  </si>
  <si>
    <t>Demand(pairs of jeans sold per day),y</t>
  </si>
  <si>
    <t>a)</t>
  </si>
  <si>
    <t>pairs of jeans sold per day</t>
  </si>
  <si>
    <t xml:space="preserve">The demand for  jeans when price is $16 is </t>
  </si>
  <si>
    <t>b)</t>
  </si>
  <si>
    <t>R-squared is approximately  90.07%</t>
  </si>
  <si>
    <t>This means 90.07% otf the variation in the demand is attributed to its linear relation to the price.</t>
  </si>
  <si>
    <t>The unknown  variables account for 9.93% of the variation in the demand.</t>
  </si>
  <si>
    <t>The high value of R-squared and the linear pattern in the scatter plot indicate a strong linear association between price and demand</t>
  </si>
  <si>
    <t>Number of raisins,y</t>
  </si>
  <si>
    <t>Weight(grams),x</t>
  </si>
  <si>
    <t xml:space="preserve">The number of raisins in a box that weigh 42.5 grams will be </t>
  </si>
  <si>
    <t>raisins</t>
  </si>
  <si>
    <t>c)</t>
  </si>
  <si>
    <t>R-squared is approximately 41.07%</t>
  </si>
  <si>
    <t>City</t>
  </si>
  <si>
    <t>Time(minutes),x</t>
  </si>
  <si>
    <t>Price(dollars),y</t>
  </si>
  <si>
    <t>Atlanta</t>
  </si>
  <si>
    <t>Los Angelas</t>
  </si>
  <si>
    <t>Nashville</t>
  </si>
  <si>
    <t>Oklahoma City</t>
  </si>
  <si>
    <t>Omaha</t>
  </si>
  <si>
    <t>Ft Myers</t>
  </si>
  <si>
    <t>Phoenix</t>
  </si>
  <si>
    <t>Houston</t>
  </si>
  <si>
    <t>Seattle</t>
  </si>
  <si>
    <t>St.Louis</t>
  </si>
  <si>
    <t xml:space="preserve">If the flight time is 85 minutes ,the airfare will be </t>
  </si>
  <si>
    <t>dollars</t>
  </si>
  <si>
    <t>Speed(miles per hour),x</t>
  </si>
  <si>
    <t>Mileage(miles per gallon ),y</t>
  </si>
  <si>
    <t>b)The mileage for a camry that is travelling 63 miles per hour is</t>
  </si>
  <si>
    <t>miles</t>
  </si>
  <si>
    <t>Years,x</t>
  </si>
  <si>
    <t>Account values $,y</t>
  </si>
  <si>
    <t>The account value after 10 years is</t>
  </si>
  <si>
    <t>association between number of raisins and the weight thus this model does not give reliable predictions.</t>
  </si>
  <si>
    <t xml:space="preserve">This means  41.07% of the variation of number of raisins is attributed to its linear relationship to weight of the reisins  in which is below 50% ,thus this indicates that there is no strong </t>
  </si>
  <si>
    <t>R-squared is approximately 94.47%</t>
  </si>
  <si>
    <t xml:space="preserve">this indicates  94.47% which is close to 100% ,thus there is a strong association between the time and price.  Therefore approximately  </t>
  </si>
  <si>
    <t>c) R-squared is 89.46%</t>
  </si>
  <si>
    <t>The scatter indicates there is a strong association between speed in miles per nour and mileage in miles</t>
  </si>
  <si>
    <t>The data points appear to follow the model curve closely.</t>
  </si>
  <si>
    <t>58.93% variations contribute to other variations in weight.</t>
  </si>
  <si>
    <t>c)R-squared is 99.74%</t>
  </si>
  <si>
    <t>The scatter indicates a strong assaciation between time in years and account values.</t>
  </si>
  <si>
    <t>The data points appear to follow the curve of the model closely.</t>
  </si>
  <si>
    <t>94.47% of the variation in price can be attributed to logarithimic relationship of its time  thus the model is reliable for prediction.The data points are closely following the curve.5.53% variations contribute to other variations in time</t>
  </si>
  <si>
    <t>Approximately 89.46%of the variation  mileage  can be attributed to its polynomial relationship</t>
  </si>
  <si>
    <t>to the speed.10.54% variations contribute to other variation in speed.</t>
  </si>
  <si>
    <t>Approximately 99.74% of the variation in accounts value  can be attributed to its exponential relationship</t>
  </si>
  <si>
    <t>to the time in years.There are other variables contributing to 0.24%in variation in time in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</si>
</sst>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0" fillId="0" borderId="6" xfId="0" applyBorder="1"/>
    <xf numFmtId="6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0" fillId="0" borderId="0" xfId="0" applyNumberFormat="1"/>
    <xf numFmtId="0" fontId="0" fillId="0" borderId="0" xfId="0" quotePrefix="1"/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Demand</a:t>
            </a:r>
            <a:r>
              <a:rPr lang="en-US" baseline="0"/>
              <a:t> for Jeans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'Completed Example'!$B$1</c:f>
              <c:strCache>
                <c:ptCount val="1"/>
                <c:pt idx="0">
                  <c:v>Demand in Jeans sold per day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4627037972454702"/>
                  <c:y val="1.978419364246136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/>
                      <a:t>y = -1.3355x + 86.197</a:t>
                    </a:r>
                  </a:p>
                  <a:p>
                    <a:pPr>
                      <a:defRPr/>
                    </a:pPr>
                    <a:r>
                      <a:rPr lang="en-US" baseline="0"/>
                      <a:t>R-squared = 0.9007</a:t>
                    </a:r>
                    <a:endParaRPr lang="en-US"/>
                  </a:p>
                </c:rich>
              </c:tx>
              <c:numFmt formatCode="General" sourceLinked="0"/>
            </c:trendlineLbl>
          </c:trendline>
          <c:xVal>
            <c:numRef>
              <c:f>'Completed Example'!$A$2:$A$9</c:f>
              <c:numCache>
                <c:formatCode>"$"#,##0_);[Red]\("$"#,##0\)</c:formatCode>
                <c:ptCount val="8"/>
                <c:pt idx="1">
                  <c:v>20</c:v>
                </c:pt>
                <c:pt idx="2" formatCode="General">
                  <c:v>22</c:v>
                </c:pt>
                <c:pt idx="3" formatCode="General">
                  <c:v>23</c:v>
                </c:pt>
                <c:pt idx="4" formatCode="General">
                  <c:v>23</c:v>
                </c:pt>
                <c:pt idx="5" formatCode="General">
                  <c:v>27</c:v>
                </c:pt>
                <c:pt idx="6" formatCode="General">
                  <c:v>29</c:v>
                </c:pt>
                <c:pt idx="7" formatCode="General">
                  <c:v>30</c:v>
                </c:pt>
              </c:numCache>
            </c:numRef>
          </c:xVal>
          <c:yVal>
            <c:numRef>
              <c:f>'Completed Example'!$B$2:$B$9</c:f>
              <c:numCache>
                <c:formatCode>General</c:formatCode>
                <c:ptCount val="8"/>
                <c:pt idx="1">
                  <c:v>60</c:v>
                </c:pt>
                <c:pt idx="2">
                  <c:v>57</c:v>
                </c:pt>
                <c:pt idx="3">
                  <c:v>56</c:v>
                </c:pt>
                <c:pt idx="4">
                  <c:v>53</c:v>
                </c:pt>
                <c:pt idx="5">
                  <c:v>52</c:v>
                </c:pt>
                <c:pt idx="6">
                  <c:v>49</c:v>
                </c:pt>
                <c:pt idx="7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86-486D-A2EE-3CA09BABB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8023208"/>
        <c:axId val="588023600"/>
      </c:scatterChart>
      <c:valAx>
        <c:axId val="588023208"/>
        <c:scaling>
          <c:orientation val="minMax"/>
          <c:max val="33"/>
          <c:min val="18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  <a:r>
                  <a:rPr lang="en-US" baseline="0"/>
                  <a:t> per pair of jeans in $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88023600"/>
        <c:crosses val="autoZero"/>
        <c:crossBetween val="midCat"/>
      </c:valAx>
      <c:valAx>
        <c:axId val="588023600"/>
        <c:scaling>
          <c:orientation val="minMax"/>
          <c:max val="65"/>
          <c:min val="4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Demand in Jeans sold per day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880232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Demand for jeans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18097222222222226"/>
          <c:w val="0.57372375328083991"/>
          <c:h val="0.69216061533974915"/>
        </c:manualLayout>
      </c:layout>
      <c:scatterChart>
        <c:scatterStyle val="lineMarker"/>
        <c:varyColors val="0"/>
        <c:ser>
          <c:idx val="0"/>
          <c:order val="0"/>
          <c:tx>
            <c:strRef>
              <c:f>Example!$B$1</c:f>
              <c:strCache>
                <c:ptCount val="1"/>
                <c:pt idx="0">
                  <c:v>Demand(pairs of jeans sold per day),y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6776027996500436E-3"/>
                  <c:y val="4.630468066491680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Example!$A$2:$A$8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23</c:v>
                </c:pt>
                <c:pt idx="3">
                  <c:v>23</c:v>
                </c:pt>
                <c:pt idx="4">
                  <c:v>27</c:v>
                </c:pt>
                <c:pt idx="5">
                  <c:v>29</c:v>
                </c:pt>
                <c:pt idx="6">
                  <c:v>30</c:v>
                </c:pt>
              </c:numCache>
            </c:numRef>
          </c:xVal>
          <c:yVal>
            <c:numRef>
              <c:f>Example!$B$2:$B$8</c:f>
              <c:numCache>
                <c:formatCode>General</c:formatCode>
                <c:ptCount val="7"/>
                <c:pt idx="0">
                  <c:v>60</c:v>
                </c:pt>
                <c:pt idx="1">
                  <c:v>57</c:v>
                </c:pt>
                <c:pt idx="2">
                  <c:v>56</c:v>
                </c:pt>
                <c:pt idx="3">
                  <c:v>53</c:v>
                </c:pt>
                <c:pt idx="4">
                  <c:v>52</c:v>
                </c:pt>
                <c:pt idx="5">
                  <c:v>49</c:v>
                </c:pt>
                <c:pt idx="6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B2-4DC6-A0B4-F1991CA53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1501183"/>
        <c:axId val="2131497855"/>
      </c:scatterChart>
      <c:valAx>
        <c:axId val="2131501183"/>
        <c:scaling>
          <c:orientation val="minMax"/>
          <c:max val="32"/>
          <c:min val="1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price per pair of jeans in $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497855"/>
        <c:crosses val="autoZero"/>
        <c:crossBetween val="midCat"/>
        <c:majorUnit val="2"/>
      </c:valAx>
      <c:valAx>
        <c:axId val="2131497855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Demand in jeans sold per day 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5011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comparing NO OF raisins TO WEIGHT  in a box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1'!$B$1</c:f>
              <c:strCache>
                <c:ptCount val="1"/>
                <c:pt idx="0">
                  <c:v>Number of raisins,y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5042480801010988E-2"/>
                  <c:y val="0.1909430592009332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1'!$A$2:$A$11</c:f>
              <c:numCache>
                <c:formatCode>General</c:formatCode>
                <c:ptCount val="10"/>
                <c:pt idx="0">
                  <c:v>42.3</c:v>
                </c:pt>
                <c:pt idx="1">
                  <c:v>42.7</c:v>
                </c:pt>
                <c:pt idx="2">
                  <c:v>42.8</c:v>
                </c:pt>
                <c:pt idx="3">
                  <c:v>42.4</c:v>
                </c:pt>
                <c:pt idx="4">
                  <c:v>42.6</c:v>
                </c:pt>
                <c:pt idx="5">
                  <c:v>42.4</c:v>
                </c:pt>
                <c:pt idx="6">
                  <c:v>42.3</c:v>
                </c:pt>
                <c:pt idx="7">
                  <c:v>42.5</c:v>
                </c:pt>
                <c:pt idx="8">
                  <c:v>42.7</c:v>
                </c:pt>
                <c:pt idx="9">
                  <c:v>42.5</c:v>
                </c:pt>
              </c:numCache>
            </c:numRef>
          </c:xVal>
          <c:yVal>
            <c:numRef>
              <c:f>'Problem 1'!$B$2:$B$11</c:f>
              <c:numCache>
                <c:formatCode>General</c:formatCode>
                <c:ptCount val="10"/>
                <c:pt idx="0">
                  <c:v>87</c:v>
                </c:pt>
                <c:pt idx="1">
                  <c:v>91</c:v>
                </c:pt>
                <c:pt idx="2">
                  <c:v>93</c:v>
                </c:pt>
                <c:pt idx="3">
                  <c:v>87</c:v>
                </c:pt>
                <c:pt idx="4">
                  <c:v>89</c:v>
                </c:pt>
                <c:pt idx="5">
                  <c:v>90</c:v>
                </c:pt>
                <c:pt idx="6">
                  <c:v>82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7B-4B44-A1E2-FFA3E7F41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9669871"/>
        <c:axId val="2131498271"/>
      </c:scatterChart>
      <c:valAx>
        <c:axId val="2129669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Weight of a box of raisins (grams)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498271"/>
        <c:crosses val="autoZero"/>
        <c:crossBetween val="midCat"/>
      </c:valAx>
      <c:valAx>
        <c:axId val="213149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raisins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96698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Southwest Airlines flight comparison of time to price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2'!$C$1</c:f>
              <c:strCache>
                <c:ptCount val="1"/>
                <c:pt idx="0">
                  <c:v>Price(dollars),y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-1.6385170603674542E-2"/>
                  <c:y val="0.1854855643044619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100" b="1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100" b="1" baseline="0"/>
                      <a:t>y = 81.274ln(x) - 253.58</a:t>
                    </a:r>
                    <a:br>
                      <a:rPr lang="en-US" sz="1100" b="1" baseline="0"/>
                    </a:br>
                    <a:r>
                      <a:rPr lang="en-US" sz="1100" b="1" baseline="0"/>
                      <a:t>R² = 0.9447</a:t>
                    </a:r>
                    <a:endParaRPr lang="en-US" sz="1100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2'!$B$2:$B$11</c:f>
              <c:numCache>
                <c:formatCode>General</c:formatCode>
                <c:ptCount val="10"/>
                <c:pt idx="0">
                  <c:v>110</c:v>
                </c:pt>
                <c:pt idx="1">
                  <c:v>260</c:v>
                </c:pt>
                <c:pt idx="2">
                  <c:v>80</c:v>
                </c:pt>
                <c:pt idx="3">
                  <c:v>125</c:v>
                </c:pt>
                <c:pt idx="4">
                  <c:v>85</c:v>
                </c:pt>
                <c:pt idx="5">
                  <c:v>170</c:v>
                </c:pt>
                <c:pt idx="6">
                  <c:v>225</c:v>
                </c:pt>
                <c:pt idx="7">
                  <c:v>155</c:v>
                </c:pt>
                <c:pt idx="8">
                  <c:v>265</c:v>
                </c:pt>
                <c:pt idx="9">
                  <c:v>65</c:v>
                </c:pt>
              </c:numCache>
            </c:numRef>
          </c:xVal>
          <c:yVal>
            <c:numRef>
              <c:f>'Problem 2'!$C$2:$C$11</c:f>
              <c:numCache>
                <c:formatCode>General</c:formatCode>
                <c:ptCount val="10"/>
                <c:pt idx="0">
                  <c:v>140</c:v>
                </c:pt>
                <c:pt idx="1">
                  <c:v>199</c:v>
                </c:pt>
                <c:pt idx="2">
                  <c:v>108</c:v>
                </c:pt>
                <c:pt idx="3">
                  <c:v>130</c:v>
                </c:pt>
                <c:pt idx="4">
                  <c:v>89</c:v>
                </c:pt>
                <c:pt idx="5">
                  <c:v>175</c:v>
                </c:pt>
                <c:pt idx="6">
                  <c:v>191</c:v>
                </c:pt>
                <c:pt idx="7">
                  <c:v>147</c:v>
                </c:pt>
                <c:pt idx="8">
                  <c:v>196</c:v>
                </c:pt>
                <c:pt idx="9">
                  <c:v>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F4-45A2-812E-4360ADE18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5982352"/>
        <c:axId val="1595984848"/>
      </c:scatterChart>
      <c:valAx>
        <c:axId val="1595982352"/>
        <c:scaling>
          <c:orientation val="minMax"/>
          <c:max val="280"/>
          <c:min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in (minutes)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4848"/>
        <c:crosses val="autoZero"/>
        <c:crossBetween val="midCat"/>
        <c:majorUnit val="50"/>
      </c:valAx>
      <c:valAx>
        <c:axId val="1595984848"/>
        <c:scaling>
          <c:orientation val="minMax"/>
          <c:max val="21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Price in (dollars)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2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comparing</a:t>
            </a:r>
            <a:r>
              <a:rPr lang="en-US" b="1" baseline="0"/>
              <a:t> speed of toyota to mileage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3'!$B$1</c:f>
              <c:strCache>
                <c:ptCount val="1"/>
                <c:pt idx="0">
                  <c:v>Mileage(miles per gallon ),y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1.6899052556631208E-2"/>
                  <c:y val="0.2197679589414380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3'!$A$2:$A$12</c:f>
              <c:numCache>
                <c:formatCode>General</c:formatCode>
                <c:ptCount val="11"/>
                <c:pt idx="0">
                  <c:v>30</c:v>
                </c:pt>
                <c:pt idx="1">
                  <c:v>35</c:v>
                </c:pt>
                <c:pt idx="2">
                  <c:v>40</c:v>
                </c:pt>
                <c:pt idx="3">
                  <c:v>40</c:v>
                </c:pt>
                <c:pt idx="4">
                  <c:v>45</c:v>
                </c:pt>
                <c:pt idx="5">
                  <c:v>50</c:v>
                </c:pt>
                <c:pt idx="6">
                  <c:v>55</c:v>
                </c:pt>
                <c:pt idx="7">
                  <c:v>60</c:v>
                </c:pt>
                <c:pt idx="8">
                  <c:v>65</c:v>
                </c:pt>
                <c:pt idx="9">
                  <c:v>65</c:v>
                </c:pt>
                <c:pt idx="10">
                  <c:v>70</c:v>
                </c:pt>
              </c:numCache>
            </c:numRef>
          </c:xVal>
          <c:yVal>
            <c:numRef>
              <c:f>'Problem 3'!$B$2:$B$12</c:f>
              <c:numCache>
                <c:formatCode>General</c:formatCode>
                <c:ptCount val="11"/>
                <c:pt idx="0">
                  <c:v>18</c:v>
                </c:pt>
                <c:pt idx="1">
                  <c:v>20</c:v>
                </c:pt>
                <c:pt idx="2">
                  <c:v>23</c:v>
                </c:pt>
                <c:pt idx="3">
                  <c:v>25</c:v>
                </c:pt>
                <c:pt idx="4">
                  <c:v>25</c:v>
                </c:pt>
                <c:pt idx="5">
                  <c:v>28</c:v>
                </c:pt>
                <c:pt idx="6">
                  <c:v>30</c:v>
                </c:pt>
                <c:pt idx="7">
                  <c:v>29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C5-48C1-AF03-B2DDEDFCB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5987760"/>
        <c:axId val="1595981104"/>
      </c:scatterChart>
      <c:valAx>
        <c:axId val="1595987760"/>
        <c:scaling>
          <c:orientation val="minMax"/>
          <c:min val="2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Speed in</a:t>
                </a:r>
                <a:r>
                  <a:rPr lang="en-US" b="1" baseline="0"/>
                  <a:t> miles per hour</a:t>
                </a:r>
                <a:endParaRPr lang="en-US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1104"/>
        <c:crosses val="autoZero"/>
        <c:crossBetween val="midCat"/>
      </c:valAx>
      <c:valAx>
        <c:axId val="1595981104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Mileage</a:t>
                </a:r>
                <a:r>
                  <a:rPr lang="en-US" sz="1200" baseline="0"/>
                  <a:t> in miles per gallon</a:t>
                </a:r>
                <a:endParaRPr lang="en-US" sz="1200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98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Accounts</a:t>
            </a:r>
            <a:r>
              <a:rPr lang="en-US" baseline="0"/>
              <a:t> value over a period of time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4'!$B$1</c:f>
              <c:strCache>
                <c:ptCount val="1"/>
                <c:pt idx="0">
                  <c:v>Account values $,y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exp"/>
            <c:dispRSqr val="1"/>
            <c:dispEq val="1"/>
            <c:trendlineLbl>
              <c:layout>
                <c:manualLayout>
                  <c:x val="-7.2926490583232598E-2"/>
                  <c:y val="0.2959456004598848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'Problem 4'!$A$2:$A$8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xVal>
          <c:yVal>
            <c:numRef>
              <c:f>'Problem 4'!$B$2:$B$8</c:f>
              <c:numCache>
                <c:formatCode>#,##0</c:formatCode>
                <c:ptCount val="7"/>
                <c:pt idx="0">
                  <c:v>20000</c:v>
                </c:pt>
                <c:pt idx="1">
                  <c:v>21516</c:v>
                </c:pt>
                <c:pt idx="2">
                  <c:v>23355</c:v>
                </c:pt>
                <c:pt idx="3">
                  <c:v>24885</c:v>
                </c:pt>
                <c:pt idx="4">
                  <c:v>27484</c:v>
                </c:pt>
                <c:pt idx="5">
                  <c:v>30053</c:v>
                </c:pt>
                <c:pt idx="6">
                  <c:v>32622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5B-460E-AC30-64FCF5574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7876064"/>
        <c:axId val="1597873984"/>
      </c:scatterChart>
      <c:valAx>
        <c:axId val="1597876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873984"/>
        <c:crosses val="autoZero"/>
        <c:crossBetween val="midCat"/>
      </c:valAx>
      <c:valAx>
        <c:axId val="1597873984"/>
        <c:scaling>
          <c:orientation val="minMax"/>
          <c:min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Account values $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8760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171450</xdr:rowOff>
    </xdr:from>
    <xdr:to>
      <xdr:col>3</xdr:col>
      <xdr:colOff>542925</xdr:colOff>
      <xdr:row>24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10</xdr:row>
      <xdr:rowOff>138112</xdr:rowOff>
    </xdr:from>
    <xdr:to>
      <xdr:col>5</xdr:col>
      <xdr:colOff>238125</xdr:colOff>
      <xdr:row>25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157162</xdr:rowOff>
    </xdr:from>
    <xdr:to>
      <xdr:col>13</xdr:col>
      <xdr:colOff>571500</xdr:colOff>
      <xdr:row>17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2</xdr:row>
      <xdr:rowOff>19050</xdr:rowOff>
    </xdr:from>
    <xdr:to>
      <xdr:col>12</xdr:col>
      <xdr:colOff>409575</xdr:colOff>
      <xdr:row>16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119062</xdr:colOff>
      <xdr:row>1</xdr:row>
      <xdr:rowOff>38100</xdr:rowOff>
    </xdr:from>
    <xdr:to>
      <xdr:col>12</xdr:col>
      <xdr:colOff>152400</xdr:colOff>
      <xdr:row>16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404812</xdr:colOff>
      <xdr:row>2</xdr:row>
      <xdr:rowOff>19049</xdr:rowOff>
    </xdr:from>
    <xdr:to>
      <xdr:col>12</xdr:col>
      <xdr:colOff>323850</xdr:colOff>
      <xdr:row>19</xdr:row>
      <xdr:rowOff>85724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topLeftCell="A4" workbookViewId="0">
      <selection activeCell="O12" sqref="O12"/>
    </sheetView>
  </sheetViews>
  <sheetFormatPr defaultColWidth="8.85546875" defaultRowHeight="15" x14ac:dyDescent="0.25"/>
  <cols>
    <col min="2" max="2" width="10.42578125" bestFit="1" customWidth="1"/>
  </cols>
  <sheetData>
    <row r="2" spans="2:11" ht="15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  <c r="K2" s="20"/>
    </row>
    <row r="3" spans="2:11" ht="15" customHeight="1" x14ac:dyDescent="0.25">
      <c r="B3" s="21"/>
      <c r="C3" s="22"/>
      <c r="D3" s="22"/>
      <c r="E3" s="22"/>
      <c r="F3" s="22"/>
      <c r="G3" s="22"/>
      <c r="H3" s="22"/>
      <c r="I3" s="22"/>
      <c r="J3" s="22"/>
      <c r="K3" s="23"/>
    </row>
    <row r="4" spans="2:11" ht="15" customHeight="1" x14ac:dyDescent="0.25">
      <c r="B4" s="21"/>
      <c r="C4" s="22"/>
      <c r="D4" s="22"/>
      <c r="E4" s="22"/>
      <c r="F4" s="22"/>
      <c r="G4" s="22"/>
      <c r="H4" s="22"/>
      <c r="I4" s="22"/>
      <c r="J4" s="22"/>
      <c r="K4" s="23"/>
    </row>
    <row r="5" spans="2:11" ht="15" customHeight="1" x14ac:dyDescent="0.25">
      <c r="B5" s="21"/>
      <c r="C5" s="22"/>
      <c r="D5" s="22"/>
      <c r="E5" s="22"/>
      <c r="F5" s="22"/>
      <c r="G5" s="22"/>
      <c r="H5" s="22"/>
      <c r="I5" s="22"/>
      <c r="J5" s="22"/>
      <c r="K5" s="23"/>
    </row>
    <row r="6" spans="2:11" ht="15" customHeight="1" x14ac:dyDescent="0.25">
      <c r="B6" s="21"/>
      <c r="C6" s="22"/>
      <c r="D6" s="22"/>
      <c r="E6" s="22"/>
      <c r="F6" s="22"/>
      <c r="G6" s="22"/>
      <c r="H6" s="22"/>
      <c r="I6" s="22"/>
      <c r="J6" s="22"/>
      <c r="K6" s="23"/>
    </row>
    <row r="7" spans="2:11" ht="15" customHeight="1" x14ac:dyDescent="0.25">
      <c r="B7" s="21"/>
      <c r="C7" s="22"/>
      <c r="D7" s="22"/>
      <c r="E7" s="22"/>
      <c r="F7" s="22"/>
      <c r="G7" s="22"/>
      <c r="H7" s="22"/>
      <c r="I7" s="22"/>
      <c r="J7" s="22"/>
      <c r="K7" s="23"/>
    </row>
    <row r="8" spans="2:11" ht="15" customHeight="1" x14ac:dyDescent="0.25">
      <c r="B8" s="21"/>
      <c r="C8" s="22"/>
      <c r="D8" s="22"/>
      <c r="E8" s="22"/>
      <c r="F8" s="22"/>
      <c r="G8" s="22"/>
      <c r="H8" s="22"/>
      <c r="I8" s="22"/>
      <c r="J8" s="22"/>
      <c r="K8" s="23"/>
    </row>
    <row r="9" spans="2:11" ht="15" customHeight="1" x14ac:dyDescent="0.25">
      <c r="B9" s="21"/>
      <c r="C9" s="22"/>
      <c r="D9" s="22"/>
      <c r="E9" s="22"/>
      <c r="F9" s="22"/>
      <c r="G9" s="22"/>
      <c r="H9" s="22"/>
      <c r="I9" s="22"/>
      <c r="J9" s="22"/>
      <c r="K9" s="23"/>
    </row>
    <row r="10" spans="2:11" ht="15" customHeight="1" x14ac:dyDescent="0.25">
      <c r="B10" s="21"/>
      <c r="C10" s="22"/>
      <c r="D10" s="22"/>
      <c r="E10" s="22"/>
      <c r="F10" s="22"/>
      <c r="G10" s="22"/>
      <c r="H10" s="22"/>
      <c r="I10" s="22"/>
      <c r="J10" s="22"/>
      <c r="K10" s="23"/>
    </row>
    <row r="11" spans="2:11" ht="15" customHeight="1" x14ac:dyDescent="0.25">
      <c r="B11" s="21"/>
      <c r="C11" s="22"/>
      <c r="D11" s="22"/>
      <c r="E11" s="22"/>
      <c r="F11" s="22"/>
      <c r="G11" s="22"/>
      <c r="H11" s="22"/>
      <c r="I11" s="22"/>
      <c r="J11" s="22"/>
      <c r="K11" s="23"/>
    </row>
    <row r="12" spans="2:11" ht="15" customHeight="1" x14ac:dyDescent="0.25">
      <c r="B12" s="21"/>
      <c r="C12" s="22"/>
      <c r="D12" s="22"/>
      <c r="E12" s="22"/>
      <c r="F12" s="22"/>
      <c r="G12" s="22"/>
      <c r="H12" s="22"/>
      <c r="I12" s="22"/>
      <c r="J12" s="22"/>
      <c r="K12" s="23"/>
    </row>
    <row r="13" spans="2:11" ht="15" customHeight="1" x14ac:dyDescent="0.25">
      <c r="B13" s="21"/>
      <c r="C13" s="22"/>
      <c r="D13" s="22"/>
      <c r="E13" s="22"/>
      <c r="F13" s="22"/>
      <c r="G13" s="22"/>
      <c r="H13" s="22"/>
      <c r="I13" s="22"/>
      <c r="J13" s="22"/>
      <c r="K13" s="23"/>
    </row>
    <row r="14" spans="2:11" x14ac:dyDescent="0.25">
      <c r="B14" s="24"/>
      <c r="C14" s="25"/>
      <c r="D14" s="25"/>
      <c r="E14" s="25"/>
      <c r="F14" s="25"/>
      <c r="G14" s="25"/>
      <c r="H14" s="25"/>
      <c r="I14" s="25"/>
      <c r="J14" s="25"/>
      <c r="K14" s="26"/>
    </row>
    <row r="15" spans="2:11" x14ac:dyDescent="0.25">
      <c r="B15" s="1" t="s">
        <v>1</v>
      </c>
      <c r="C15" s="16"/>
      <c r="D15" s="16"/>
      <c r="E15" s="16"/>
      <c r="F15" s="16"/>
      <c r="G15" s="2"/>
      <c r="H15" s="3" t="s">
        <v>2</v>
      </c>
      <c r="I15" s="17"/>
      <c r="J15" s="17"/>
      <c r="K15" s="4"/>
    </row>
    <row r="16" spans="2:11" x14ac:dyDescent="0.25">
      <c r="B16" s="27"/>
      <c r="C16" s="16"/>
      <c r="D16" s="16"/>
      <c r="E16" s="16"/>
      <c r="F16" s="16"/>
      <c r="G16" s="16"/>
      <c r="H16" s="16"/>
      <c r="I16" s="16"/>
      <c r="J16" s="16"/>
      <c r="K16" s="28"/>
    </row>
  </sheetData>
  <mergeCells count="5">
    <mergeCell ref="C15:F15"/>
    <mergeCell ref="I15:J15"/>
    <mergeCell ref="B2:K13"/>
    <mergeCell ref="B14:K14"/>
    <mergeCell ref="B16:K16"/>
  </mergeCells>
  <pageMargins left="0.7" right="0.7" top="0.75" bottom="0.75" header="0.3" footer="0.3"/>
  <pageSetup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opLeftCell="A9" workbookViewId="0">
      <selection activeCell="P12" sqref="P12"/>
    </sheetView>
  </sheetViews>
  <sheetFormatPr defaultColWidth="8.85546875" defaultRowHeight="15" x14ac:dyDescent="0.25"/>
  <cols>
    <col min="1" max="1" width="24.28515625" bestFit="1" customWidth="1"/>
    <col min="2" max="2" width="27.42578125" bestFit="1" customWidth="1"/>
  </cols>
  <sheetData>
    <row r="1" spans="1:14" x14ac:dyDescent="0.25">
      <c r="A1" s="29" t="s">
        <v>3</v>
      </c>
      <c r="B1" s="29" t="s">
        <v>4</v>
      </c>
    </row>
    <row r="2" spans="1:14" ht="15.75" thickBot="1" x14ac:dyDescent="0.3">
      <c r="A2" s="30"/>
      <c r="B2" s="30"/>
    </row>
    <row r="3" spans="1:14" ht="15.75" thickBot="1" x14ac:dyDescent="0.3">
      <c r="A3" s="5">
        <v>20</v>
      </c>
      <c r="B3" s="6">
        <v>60</v>
      </c>
    </row>
    <row r="4" spans="1:14" ht="15.75" thickBot="1" x14ac:dyDescent="0.3">
      <c r="A4" s="7">
        <v>22</v>
      </c>
      <c r="B4" s="6">
        <v>57</v>
      </c>
      <c r="E4" t="s">
        <v>5</v>
      </c>
      <c r="F4" t="s">
        <v>6</v>
      </c>
    </row>
    <row r="5" spans="1:14" ht="15.75" thickBot="1" x14ac:dyDescent="0.3">
      <c r="A5" s="7">
        <v>23</v>
      </c>
      <c r="B5" s="6">
        <v>56</v>
      </c>
      <c r="F5" s="8">
        <f>-1.3355*(16)+86.197</f>
        <v>64.829000000000008</v>
      </c>
      <c r="G5" t="s">
        <v>7</v>
      </c>
    </row>
    <row r="6" spans="1:14" ht="15.75" thickBot="1" x14ac:dyDescent="0.3">
      <c r="A6" s="7">
        <v>23</v>
      </c>
      <c r="B6" s="6">
        <v>53</v>
      </c>
    </row>
    <row r="7" spans="1:14" ht="15.75" thickBot="1" x14ac:dyDescent="0.3">
      <c r="A7" s="7">
        <v>27</v>
      </c>
      <c r="B7" s="6">
        <v>52</v>
      </c>
      <c r="E7" t="s">
        <v>8</v>
      </c>
      <c r="F7" t="s">
        <v>12</v>
      </c>
      <c r="L7" s="10"/>
    </row>
    <row r="8" spans="1:14" ht="15.75" thickBot="1" x14ac:dyDescent="0.3">
      <c r="A8" s="7">
        <v>29</v>
      </c>
      <c r="B8" s="6">
        <v>49</v>
      </c>
      <c r="F8" t="s">
        <v>10</v>
      </c>
    </row>
    <row r="9" spans="1:14" ht="15.75" thickBot="1" x14ac:dyDescent="0.3">
      <c r="A9" s="7">
        <v>30</v>
      </c>
      <c r="B9" s="6">
        <v>44</v>
      </c>
      <c r="F9" s="9" t="s">
        <v>11</v>
      </c>
    </row>
    <row r="10" spans="1:14" x14ac:dyDescent="0.25">
      <c r="F10" t="s">
        <v>13</v>
      </c>
    </row>
    <row r="11" spans="1:14" x14ac:dyDescent="0.25">
      <c r="F11" t="s">
        <v>14</v>
      </c>
    </row>
    <row r="13" spans="1:14" ht="15" customHeight="1" x14ac:dyDescent="0.25">
      <c r="F13" s="31" t="s">
        <v>9</v>
      </c>
      <c r="G13" s="31"/>
      <c r="H13" s="31"/>
      <c r="I13" s="31"/>
      <c r="J13" s="31"/>
      <c r="K13" s="31"/>
      <c r="L13" s="31"/>
      <c r="M13" s="31"/>
      <c r="N13" s="31"/>
    </row>
    <row r="14" spans="1:14" x14ac:dyDescent="0.25"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25"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25">
      <c r="F16" s="31"/>
      <c r="G16" s="31"/>
      <c r="H16" s="31"/>
      <c r="I16" s="31"/>
      <c r="J16" s="31"/>
      <c r="K16" s="31"/>
      <c r="L16" s="31"/>
      <c r="M16" s="31"/>
      <c r="N16" s="31"/>
    </row>
    <row r="17" spans="6:14" x14ac:dyDescent="0.25">
      <c r="F17" s="31"/>
      <c r="G17" s="31"/>
      <c r="H17" s="31"/>
      <c r="I17" s="31"/>
      <c r="J17" s="31"/>
      <c r="K17" s="31"/>
      <c r="L17" s="31"/>
      <c r="M17" s="31"/>
      <c r="N17" s="31"/>
    </row>
    <row r="18" spans="6:14" x14ac:dyDescent="0.25">
      <c r="F18" s="31"/>
      <c r="G18" s="31"/>
      <c r="H18" s="31"/>
      <c r="I18" s="31"/>
      <c r="J18" s="31"/>
      <c r="K18" s="31"/>
      <c r="L18" s="31"/>
      <c r="M18" s="31"/>
      <c r="N18" s="31"/>
    </row>
    <row r="19" spans="6:14" x14ac:dyDescent="0.25">
      <c r="F19" s="31"/>
      <c r="G19" s="31"/>
      <c r="H19" s="31"/>
      <c r="I19" s="31"/>
      <c r="J19" s="31"/>
      <c r="K19" s="31"/>
      <c r="L19" s="31"/>
      <c r="M19" s="31"/>
      <c r="N19" s="31"/>
    </row>
    <row r="20" spans="6:14" x14ac:dyDescent="0.25">
      <c r="F20" s="31"/>
      <c r="G20" s="31"/>
      <c r="H20" s="31"/>
      <c r="I20" s="31"/>
      <c r="J20" s="31"/>
      <c r="K20" s="31"/>
      <c r="L20" s="31"/>
      <c r="M20" s="31"/>
      <c r="N20" s="31"/>
    </row>
    <row r="21" spans="6:14" x14ac:dyDescent="0.25">
      <c r="F21" s="31"/>
      <c r="G21" s="31"/>
      <c r="H21" s="31"/>
      <c r="I21" s="31"/>
      <c r="J21" s="31"/>
      <c r="K21" s="31"/>
      <c r="L21" s="31"/>
      <c r="M21" s="31"/>
      <c r="N21" s="31"/>
    </row>
  </sheetData>
  <mergeCells count="3">
    <mergeCell ref="A1:A2"/>
    <mergeCell ref="B1:B2"/>
    <mergeCell ref="F13:N21"/>
  </mergeCells>
  <pageMargins left="0.7" right="0.7" top="0.75" bottom="0.75" header="0.3" footer="0.3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12" workbookViewId="0">
      <selection activeCell="L22" sqref="L22"/>
    </sheetView>
  </sheetViews>
  <sheetFormatPr defaultColWidth="8.85546875" defaultRowHeight="15" x14ac:dyDescent="0.25"/>
  <cols>
    <col min="1" max="1" width="17.85546875" bestFit="1" customWidth="1"/>
    <col min="2" max="2" width="23.42578125" customWidth="1"/>
  </cols>
  <sheetData>
    <row r="1" spans="1:9" ht="27" customHeight="1" x14ac:dyDescent="0.25">
      <c r="A1" s="11" t="s">
        <v>15</v>
      </c>
      <c r="B1" s="11" t="s">
        <v>16</v>
      </c>
    </row>
    <row r="2" spans="1:9" x14ac:dyDescent="0.25">
      <c r="A2" s="12">
        <v>20</v>
      </c>
      <c r="B2" s="12">
        <v>60</v>
      </c>
    </row>
    <row r="3" spans="1:9" x14ac:dyDescent="0.25">
      <c r="A3" s="12">
        <v>22</v>
      </c>
      <c r="B3" s="12">
        <v>57</v>
      </c>
    </row>
    <row r="4" spans="1:9" x14ac:dyDescent="0.25">
      <c r="A4" s="12">
        <v>23</v>
      </c>
      <c r="B4" s="12">
        <v>56</v>
      </c>
    </row>
    <row r="5" spans="1:9" x14ac:dyDescent="0.25">
      <c r="A5" s="12">
        <v>23</v>
      </c>
      <c r="B5" s="12">
        <v>53</v>
      </c>
    </row>
    <row r="6" spans="1:9" x14ac:dyDescent="0.25">
      <c r="A6" s="12">
        <v>27</v>
      </c>
      <c r="B6" s="12">
        <v>52</v>
      </c>
    </row>
    <row r="7" spans="1:9" x14ac:dyDescent="0.25">
      <c r="A7" s="12">
        <v>29</v>
      </c>
      <c r="B7" s="12">
        <v>49</v>
      </c>
    </row>
    <row r="8" spans="1:9" x14ac:dyDescent="0.25">
      <c r="A8" s="12">
        <v>30</v>
      </c>
      <c r="B8" s="12">
        <v>44</v>
      </c>
    </row>
    <row r="12" spans="1:9" x14ac:dyDescent="0.25">
      <c r="G12" t="s">
        <v>17</v>
      </c>
      <c r="H12" t="s">
        <v>19</v>
      </c>
    </row>
    <row r="13" spans="1:9" x14ac:dyDescent="0.25">
      <c r="H13" s="8">
        <f>-1.3355*(16)+86.197</f>
        <v>64.829000000000008</v>
      </c>
      <c r="I13" t="s">
        <v>18</v>
      </c>
    </row>
    <row r="15" spans="1:9" x14ac:dyDescent="0.25">
      <c r="G15" t="s">
        <v>20</v>
      </c>
      <c r="H15" t="s">
        <v>21</v>
      </c>
    </row>
    <row r="16" spans="1:9" x14ac:dyDescent="0.25">
      <c r="H16" t="s">
        <v>22</v>
      </c>
    </row>
    <row r="17" spans="8:8" x14ac:dyDescent="0.25">
      <c r="H17" t="s">
        <v>23</v>
      </c>
    </row>
    <row r="18" spans="8:8" x14ac:dyDescent="0.25">
      <c r="H18" t="s">
        <v>24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B6" workbookViewId="0">
      <selection activeCell="Q14" sqref="Q14"/>
    </sheetView>
  </sheetViews>
  <sheetFormatPr defaultColWidth="8.85546875" defaultRowHeight="15" x14ac:dyDescent="0.25"/>
  <cols>
    <col min="1" max="1" width="14.28515625" bestFit="1" customWidth="1"/>
    <col min="2" max="2" width="18.5703125" bestFit="1" customWidth="1"/>
  </cols>
  <sheetData>
    <row r="1" spans="1:5" x14ac:dyDescent="0.25">
      <c r="A1" s="13" t="s">
        <v>26</v>
      </c>
      <c r="B1" s="13" t="s">
        <v>25</v>
      </c>
    </row>
    <row r="2" spans="1:5" x14ac:dyDescent="0.25">
      <c r="A2" s="12">
        <v>42.3</v>
      </c>
      <c r="B2" s="12">
        <v>87</v>
      </c>
    </row>
    <row r="3" spans="1:5" x14ac:dyDescent="0.25">
      <c r="A3" s="12">
        <v>42.7</v>
      </c>
      <c r="B3" s="12">
        <v>91</v>
      </c>
    </row>
    <row r="4" spans="1:5" x14ac:dyDescent="0.25">
      <c r="A4" s="12">
        <v>42.8</v>
      </c>
      <c r="B4" s="12">
        <v>93</v>
      </c>
      <c r="E4" t="s">
        <v>17</v>
      </c>
    </row>
    <row r="5" spans="1:5" x14ac:dyDescent="0.25">
      <c r="A5" s="12">
        <v>42.4</v>
      </c>
      <c r="B5" s="12">
        <v>87</v>
      </c>
    </row>
    <row r="6" spans="1:5" x14ac:dyDescent="0.25">
      <c r="A6" s="12">
        <v>42.6</v>
      </c>
      <c r="B6" s="12">
        <v>89</v>
      </c>
    </row>
    <row r="7" spans="1:5" x14ac:dyDescent="0.25">
      <c r="A7" s="12">
        <v>42.4</v>
      </c>
      <c r="B7" s="12">
        <v>90</v>
      </c>
    </row>
    <row r="8" spans="1:5" x14ac:dyDescent="0.25">
      <c r="A8" s="12">
        <v>42.3</v>
      </c>
      <c r="B8" s="12">
        <v>82</v>
      </c>
    </row>
    <row r="9" spans="1:5" x14ac:dyDescent="0.25">
      <c r="A9" s="12">
        <v>42.5</v>
      </c>
      <c r="B9" s="12">
        <v>86</v>
      </c>
    </row>
    <row r="10" spans="1:5" x14ac:dyDescent="0.25">
      <c r="A10" s="12">
        <v>42.7</v>
      </c>
      <c r="B10" s="12">
        <v>86</v>
      </c>
    </row>
    <row r="11" spans="1:5" x14ac:dyDescent="0.25">
      <c r="A11" s="12">
        <v>42.5</v>
      </c>
      <c r="B11" s="12">
        <v>86</v>
      </c>
    </row>
    <row r="19" spans="5:7" x14ac:dyDescent="0.25">
      <c r="E19" t="s">
        <v>20</v>
      </c>
      <c r="F19" t="s">
        <v>27</v>
      </c>
    </row>
    <row r="20" spans="5:7" x14ac:dyDescent="0.25">
      <c r="F20" s="8">
        <f>11.449*(42.5)-399.12</f>
        <v>87.462499999999977</v>
      </c>
      <c r="G20" t="s">
        <v>28</v>
      </c>
    </row>
    <row r="22" spans="5:7" x14ac:dyDescent="0.25">
      <c r="E22" t="s">
        <v>29</v>
      </c>
      <c r="F22" t="s">
        <v>30</v>
      </c>
    </row>
    <row r="23" spans="5:7" x14ac:dyDescent="0.25">
      <c r="F23" t="s">
        <v>54</v>
      </c>
    </row>
    <row r="24" spans="5:7" x14ac:dyDescent="0.25">
      <c r="F24" t="s">
        <v>53</v>
      </c>
    </row>
    <row r="25" spans="5:7" x14ac:dyDescent="0.25">
      <c r="F25" t="s">
        <v>60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6" workbookViewId="0">
      <selection activeCell="N13" sqref="N13"/>
    </sheetView>
  </sheetViews>
  <sheetFormatPr defaultColWidth="8.85546875" defaultRowHeight="15" x14ac:dyDescent="0.25"/>
  <cols>
    <col min="1" max="1" width="14" bestFit="1" customWidth="1"/>
    <col min="2" max="2" width="15.85546875" bestFit="1" customWidth="1"/>
    <col min="3" max="3" width="14.5703125" bestFit="1" customWidth="1"/>
  </cols>
  <sheetData>
    <row r="1" spans="1:5" x14ac:dyDescent="0.25">
      <c r="A1" s="13" t="s">
        <v>31</v>
      </c>
      <c r="B1" s="13" t="s">
        <v>32</v>
      </c>
      <c r="C1" s="13" t="s">
        <v>33</v>
      </c>
    </row>
    <row r="2" spans="1:5" x14ac:dyDescent="0.25">
      <c r="A2" s="12" t="s">
        <v>34</v>
      </c>
      <c r="B2" s="12">
        <v>110</v>
      </c>
      <c r="C2" s="12">
        <v>140</v>
      </c>
    </row>
    <row r="3" spans="1:5" x14ac:dyDescent="0.25">
      <c r="A3" s="12" t="s">
        <v>35</v>
      </c>
      <c r="B3" s="12">
        <v>260</v>
      </c>
      <c r="C3" s="12">
        <v>199</v>
      </c>
      <c r="E3" t="s">
        <v>17</v>
      </c>
    </row>
    <row r="4" spans="1:5" x14ac:dyDescent="0.25">
      <c r="A4" s="12" t="s">
        <v>36</v>
      </c>
      <c r="B4" s="12">
        <v>80</v>
      </c>
      <c r="C4" s="12">
        <v>108</v>
      </c>
    </row>
    <row r="5" spans="1:5" x14ac:dyDescent="0.25">
      <c r="A5" s="12" t="s">
        <v>37</v>
      </c>
      <c r="B5" s="12">
        <v>125</v>
      </c>
      <c r="C5" s="12">
        <v>130</v>
      </c>
    </row>
    <row r="6" spans="1:5" x14ac:dyDescent="0.25">
      <c r="A6" s="12" t="s">
        <v>38</v>
      </c>
      <c r="B6" s="12">
        <v>85</v>
      </c>
      <c r="C6" s="12">
        <v>89</v>
      </c>
    </row>
    <row r="7" spans="1:5" x14ac:dyDescent="0.25">
      <c r="A7" s="12" t="s">
        <v>39</v>
      </c>
      <c r="B7" s="12">
        <v>170</v>
      </c>
      <c r="C7" s="12">
        <v>175</v>
      </c>
    </row>
    <row r="8" spans="1:5" x14ac:dyDescent="0.25">
      <c r="A8" s="12" t="s">
        <v>40</v>
      </c>
      <c r="B8" s="12">
        <v>225</v>
      </c>
      <c r="C8" s="12">
        <v>191</v>
      </c>
    </row>
    <row r="9" spans="1:5" x14ac:dyDescent="0.25">
      <c r="A9" s="12" t="s">
        <v>41</v>
      </c>
      <c r="B9" s="12">
        <v>155</v>
      </c>
      <c r="C9" s="12">
        <v>147</v>
      </c>
    </row>
    <row r="10" spans="1:5" x14ac:dyDescent="0.25">
      <c r="A10" s="12" t="s">
        <v>42</v>
      </c>
      <c r="B10" s="12">
        <v>265</v>
      </c>
      <c r="C10" s="12">
        <v>196</v>
      </c>
    </row>
    <row r="11" spans="1:5" x14ac:dyDescent="0.25">
      <c r="A11" s="12" t="s">
        <v>43</v>
      </c>
      <c r="B11" s="12">
        <v>65</v>
      </c>
      <c r="C11" s="12">
        <v>93</v>
      </c>
    </row>
    <row r="18" spans="5:7" x14ac:dyDescent="0.25">
      <c r="E18" t="s">
        <v>20</v>
      </c>
      <c r="F18" t="s">
        <v>44</v>
      </c>
    </row>
    <row r="19" spans="5:7" x14ac:dyDescent="0.25">
      <c r="F19" s="8">
        <f>81.274*LN(85)-253.58</f>
        <v>107.49203821999399</v>
      </c>
      <c r="G19" t="s">
        <v>45</v>
      </c>
    </row>
    <row r="21" spans="5:7" x14ac:dyDescent="0.25">
      <c r="E21" t="s">
        <v>29</v>
      </c>
      <c r="F21" t="s">
        <v>55</v>
      </c>
    </row>
    <row r="22" spans="5:7" x14ac:dyDescent="0.25">
      <c r="F22" t="s">
        <v>56</v>
      </c>
    </row>
    <row r="23" spans="5:7" x14ac:dyDescent="0.25">
      <c r="F23" t="s">
        <v>64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6" workbookViewId="0">
      <selection activeCell="O14" sqref="O14"/>
    </sheetView>
  </sheetViews>
  <sheetFormatPr defaultColWidth="8.85546875" defaultRowHeight="15" x14ac:dyDescent="0.25"/>
  <cols>
    <col min="1" max="1" width="22.85546875" bestFit="1" customWidth="1"/>
    <col min="2" max="2" width="26.28515625" bestFit="1" customWidth="1"/>
  </cols>
  <sheetData>
    <row r="1" spans="1:3" x14ac:dyDescent="0.25">
      <c r="A1" s="13" t="s">
        <v>46</v>
      </c>
      <c r="B1" s="13" t="s">
        <v>47</v>
      </c>
    </row>
    <row r="2" spans="1:3" x14ac:dyDescent="0.25">
      <c r="A2" s="12">
        <v>30</v>
      </c>
      <c r="B2" s="12">
        <v>18</v>
      </c>
    </row>
    <row r="3" spans="1:3" x14ac:dyDescent="0.25">
      <c r="A3" s="12">
        <v>35</v>
      </c>
      <c r="B3" s="12">
        <v>20</v>
      </c>
      <c r="C3" t="s">
        <v>17</v>
      </c>
    </row>
    <row r="4" spans="1:3" x14ac:dyDescent="0.25">
      <c r="A4" s="12">
        <v>40</v>
      </c>
      <c r="B4" s="12">
        <v>23</v>
      </c>
    </row>
    <row r="5" spans="1:3" x14ac:dyDescent="0.25">
      <c r="A5" s="12">
        <v>40</v>
      </c>
      <c r="B5" s="12">
        <v>25</v>
      </c>
    </row>
    <row r="6" spans="1:3" x14ac:dyDescent="0.25">
      <c r="A6" s="12">
        <v>45</v>
      </c>
      <c r="B6" s="12">
        <v>25</v>
      </c>
    </row>
    <row r="7" spans="1:3" x14ac:dyDescent="0.25">
      <c r="A7" s="12">
        <v>50</v>
      </c>
      <c r="B7" s="12">
        <v>28</v>
      </c>
    </row>
    <row r="8" spans="1:3" x14ac:dyDescent="0.25">
      <c r="A8" s="12">
        <v>55</v>
      </c>
      <c r="B8" s="12">
        <v>30</v>
      </c>
    </row>
    <row r="9" spans="1:3" x14ac:dyDescent="0.25">
      <c r="A9" s="12">
        <v>60</v>
      </c>
      <c r="B9" s="12">
        <v>29</v>
      </c>
    </row>
    <row r="10" spans="1:3" x14ac:dyDescent="0.25">
      <c r="A10" s="12">
        <v>65</v>
      </c>
      <c r="B10" s="12">
        <v>26</v>
      </c>
    </row>
    <row r="11" spans="1:3" x14ac:dyDescent="0.25">
      <c r="A11" s="12">
        <v>65</v>
      </c>
      <c r="B11" s="12">
        <v>25</v>
      </c>
    </row>
    <row r="12" spans="1:3" x14ac:dyDescent="0.25">
      <c r="A12" s="12">
        <v>70</v>
      </c>
      <c r="B12" s="12">
        <v>25</v>
      </c>
    </row>
    <row r="13" spans="1:3" x14ac:dyDescent="0.25">
      <c r="A13" s="12"/>
      <c r="B13" s="12"/>
    </row>
    <row r="18" spans="3:4" x14ac:dyDescent="0.25">
      <c r="C18" t="s">
        <v>48</v>
      </c>
    </row>
    <row r="19" spans="3:4" x14ac:dyDescent="0.25">
      <c r="C19" s="8">
        <f>-0.0175*(63^2)+1.9346*(63)-25.341</f>
        <v>27.081299999999992</v>
      </c>
      <c r="D19" t="s">
        <v>49</v>
      </c>
    </row>
    <row r="21" spans="3:4" x14ac:dyDescent="0.25">
      <c r="C21" t="s">
        <v>57</v>
      </c>
    </row>
    <row r="22" spans="3:4" x14ac:dyDescent="0.25">
      <c r="C22" t="s">
        <v>58</v>
      </c>
    </row>
    <row r="23" spans="3:4" x14ac:dyDescent="0.25">
      <c r="C23" t="s">
        <v>59</v>
      </c>
    </row>
    <row r="24" spans="3:4" x14ac:dyDescent="0.25">
      <c r="C24" t="s">
        <v>65</v>
      </c>
    </row>
    <row r="25" spans="3:4" x14ac:dyDescent="0.25">
      <c r="C25" t="s">
        <v>66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4" workbookViewId="0">
      <selection activeCell="O15" sqref="O15"/>
    </sheetView>
  </sheetViews>
  <sheetFormatPr defaultColWidth="8.85546875" defaultRowHeight="15" x14ac:dyDescent="0.25"/>
  <cols>
    <col min="2" max="2" width="17.5703125" bestFit="1" customWidth="1"/>
    <col min="9" max="9" width="10.140625" bestFit="1" customWidth="1"/>
  </cols>
  <sheetData>
    <row r="1" spans="1:4" x14ac:dyDescent="0.25">
      <c r="A1" t="s">
        <v>50</v>
      </c>
      <c r="B1" t="s">
        <v>51</v>
      </c>
    </row>
    <row r="2" spans="1:4" x14ac:dyDescent="0.25">
      <c r="A2">
        <v>0</v>
      </c>
      <c r="B2" s="14">
        <v>20000</v>
      </c>
    </row>
    <row r="3" spans="1:4" x14ac:dyDescent="0.25">
      <c r="A3">
        <v>1</v>
      </c>
      <c r="B3" s="14">
        <v>21516</v>
      </c>
      <c r="D3" t="s">
        <v>17</v>
      </c>
    </row>
    <row r="4" spans="1:4" x14ac:dyDescent="0.25">
      <c r="A4">
        <v>2</v>
      </c>
      <c r="B4" s="14">
        <v>23355</v>
      </c>
    </row>
    <row r="5" spans="1:4" x14ac:dyDescent="0.25">
      <c r="A5">
        <v>3</v>
      </c>
      <c r="B5" s="14">
        <v>24885</v>
      </c>
    </row>
    <row r="6" spans="1:4" x14ac:dyDescent="0.25">
      <c r="A6">
        <v>4</v>
      </c>
      <c r="B6" s="14">
        <v>27484</v>
      </c>
    </row>
    <row r="7" spans="1:4" x14ac:dyDescent="0.25">
      <c r="A7">
        <v>5</v>
      </c>
      <c r="B7" s="14">
        <v>30053</v>
      </c>
    </row>
    <row r="8" spans="1:4" x14ac:dyDescent="0.25">
      <c r="A8">
        <v>6</v>
      </c>
      <c r="B8" s="14">
        <v>32622</v>
      </c>
    </row>
    <row r="21" spans="4:9" x14ac:dyDescent="0.25">
      <c r="D21" t="s">
        <v>20</v>
      </c>
      <c r="E21" t="s">
        <v>52</v>
      </c>
      <c r="I21" s="15">
        <f>19820*EXP(0.0821*10)</f>
        <v>45046.330594827668</v>
      </c>
    </row>
    <row r="23" spans="4:9" x14ac:dyDescent="0.25">
      <c r="D23" t="s">
        <v>61</v>
      </c>
    </row>
    <row r="24" spans="4:9" x14ac:dyDescent="0.25">
      <c r="D24" t="s">
        <v>62</v>
      </c>
    </row>
    <row r="25" spans="4:9" x14ac:dyDescent="0.25">
      <c r="D25" t="s">
        <v>63</v>
      </c>
    </row>
    <row r="26" spans="4:9" x14ac:dyDescent="0.25">
      <c r="D26" t="s">
        <v>67</v>
      </c>
    </row>
    <row r="27" spans="4:9" x14ac:dyDescent="0.25">
      <c r="D27" t="s">
        <v>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UNCG Academic Integrity Policy</vt:lpstr>
      <vt:lpstr>Completed Example</vt:lpstr>
      <vt:lpstr>Example</vt:lpstr>
      <vt:lpstr>Problem 1</vt:lpstr>
      <vt:lpstr>Problem 2</vt:lpstr>
      <vt:lpstr>Problem 3</vt:lpstr>
      <vt:lpstr>Problem 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jerudzin</dc:creator>
  <cp:lastModifiedBy>KAWASYA</cp:lastModifiedBy>
  <cp:lastPrinted>2016-03-15T13:06:12Z</cp:lastPrinted>
  <dcterms:created xsi:type="dcterms:W3CDTF">2015-03-31T13:11:34Z</dcterms:created>
  <dcterms:modified xsi:type="dcterms:W3CDTF">2018-10-18T15:06:11Z</dcterms:modified>
</cp:coreProperties>
</file>