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bube\Desktop\"/>
    </mc:Choice>
  </mc:AlternateContent>
  <xr:revisionPtr revIDLastSave="0" documentId="13_ncr:1_{E957E417-ACD2-4300-9103-65BC460D3C04}" xr6:coauthVersionLast="45" xr6:coauthVersionMax="45" xr10:uidLastSave="{00000000-0000-0000-0000-000000000000}"/>
  <bookViews>
    <workbookView xWindow="-120" yWindow="-120" windowWidth="20730" windowHeight="11160" tabRatio="696" xr2:uid="{CB2ED64B-867D-4CD8-9D38-E5FD4699D7DD}"/>
  </bookViews>
  <sheets>
    <sheet name="TOC" sheetId="13" r:id="rId1"/>
    <sheet name="Volume of a cone" sheetId="1" r:id="rId2"/>
    <sheet name="Volume of sphere" sheetId="2" r:id="rId3"/>
    <sheet name="Volume of cuboid" sheetId="3" r:id="rId4"/>
    <sheet name="TSA of a closed cylinder" sheetId="4" r:id="rId5"/>
    <sheet name="TSA of a cube" sheetId="5" r:id="rId6"/>
    <sheet name="TSA of a cuboid" sheetId="6" r:id="rId7"/>
    <sheet name="Area &amp; Perimeter of a Square" sheetId="7" r:id="rId8"/>
    <sheet name="Area &amp; Perimeter of a Rectangle" sheetId="8" r:id="rId9"/>
    <sheet name="Area &amp; Perimeter of a Circle" sheetId="9" r:id="rId10"/>
    <sheet name="Area &amp; Perimeter of a Triangle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F8" i="3"/>
  <c r="F8" i="8" l="1"/>
  <c r="F7" i="8"/>
  <c r="F7" i="5" l="1"/>
  <c r="F17" i="10"/>
  <c r="F7" i="10"/>
  <c r="F8" i="9"/>
  <c r="F7" i="9"/>
  <c r="F8" i="7"/>
  <c r="F7" i="7"/>
  <c r="F7" i="6"/>
  <c r="F7" i="2"/>
  <c r="F7" i="1"/>
</calcChain>
</file>

<file path=xl/sharedStrings.xml><?xml version="1.0" encoding="utf-8"?>
<sst xmlns="http://schemas.openxmlformats.org/spreadsheetml/2006/main" count="86" uniqueCount="44">
  <si>
    <t>Radius</t>
  </si>
  <si>
    <t>Height</t>
  </si>
  <si>
    <t>Units</t>
  </si>
  <si>
    <t>cm</t>
  </si>
  <si>
    <t>Length</t>
  </si>
  <si>
    <t>Width</t>
  </si>
  <si>
    <t>Unit for Area</t>
  </si>
  <si>
    <t xml:space="preserve">Unit for perimeter </t>
  </si>
  <si>
    <t>Area</t>
  </si>
  <si>
    <t>Perimeter</t>
  </si>
  <si>
    <t>Side Length</t>
  </si>
  <si>
    <t xml:space="preserve">Height </t>
  </si>
  <si>
    <t xml:space="preserve">Width </t>
  </si>
  <si>
    <t>Unit of area</t>
  </si>
  <si>
    <t>Unit of perimeter</t>
  </si>
  <si>
    <t>Base</t>
  </si>
  <si>
    <t>Side A</t>
  </si>
  <si>
    <t>Side B</t>
  </si>
  <si>
    <t>Side C</t>
  </si>
  <si>
    <t>Radius(r)</t>
  </si>
  <si>
    <t>Height(h)</t>
  </si>
  <si>
    <t>Volume ---&gt;</t>
  </si>
  <si>
    <t>Insert value here</t>
  </si>
  <si>
    <t>Length(l)</t>
  </si>
  <si>
    <t>Width(w)</t>
  </si>
  <si>
    <t>Total Surface Area ---&gt;</t>
  </si>
  <si>
    <t>Total surface area ---&gt;</t>
  </si>
  <si>
    <t>Perimeter ----&gt;</t>
  </si>
  <si>
    <t>Area -----------&gt;</t>
  </si>
  <si>
    <t>Area -------------&gt;</t>
  </si>
  <si>
    <t>Perimeter ------&gt;</t>
  </si>
  <si>
    <t xml:space="preserve">Insert value here </t>
  </si>
  <si>
    <t>Table of Contents</t>
  </si>
  <si>
    <t>Volume of a cone</t>
  </si>
  <si>
    <t>Volume of sphere</t>
  </si>
  <si>
    <t>Volume of cuboid</t>
  </si>
  <si>
    <t>TSA of a closed cylinder</t>
  </si>
  <si>
    <t>TSA of a cube</t>
  </si>
  <si>
    <t>TSA of a cuboid</t>
  </si>
  <si>
    <t>Area &amp; Perimeter of a Square</t>
  </si>
  <si>
    <t>Area &amp; Perimeter of a Rectangle</t>
  </si>
  <si>
    <t>Area &amp; Perimeter of a Circle</t>
  </si>
  <si>
    <t>Area &amp; Perimeter of a Triangle</t>
  </si>
  <si>
    <t>Click on the below headings to be navigated to the respective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</si>
</sst>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4"/>
      <color theme="5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2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4" fillId="0" borderId="0" xfId="0" applyFont="1"/>
    <xf numFmtId="0" fontId="1" fillId="4" borderId="1" xfId="0" applyFont="1" applyFill="1" applyBorder="1" applyAlignment="1">
      <alignment horizontal="center"/>
    </xf>
    <xf numFmtId="0" fontId="1" fillId="6" borderId="0" xfId="0" applyFont="1" applyFill="1"/>
    <xf numFmtId="0" fontId="1" fillId="5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7" borderId="0" xfId="0" applyFont="1" applyFill="1"/>
    <xf numFmtId="0" fontId="1" fillId="7" borderId="1" xfId="0" applyFont="1" applyFill="1" applyBorder="1" applyAlignment="1">
      <alignment horizontal="center" vertical="center"/>
    </xf>
    <xf numFmtId="0" fontId="1" fillId="8" borderId="0" xfId="0" applyFont="1" applyFill="1"/>
    <xf numFmtId="0" fontId="1" fillId="8" borderId="1" xfId="0" applyFont="1" applyFill="1" applyBorder="1" applyAlignment="1">
      <alignment horizontal="center"/>
    </xf>
    <xf numFmtId="0" fontId="1" fillId="9" borderId="0" xfId="0" applyFont="1" applyFill="1"/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5" fillId="7" borderId="0" xfId="0" applyFont="1" applyFill="1"/>
    <xf numFmtId="0" fontId="0" fillId="7" borderId="0" xfId="0" applyFill="1"/>
    <xf numFmtId="0" fontId="7" fillId="7" borderId="0" xfId="0" quotePrefix="1" applyFont="1" applyFill="1"/>
    <xf numFmtId="0" fontId="8" fillId="7" borderId="0" xfId="0" applyFont="1" applyFill="1" applyAlignment="1">
      <alignment horizontal="left" vertical="center"/>
    </xf>
    <xf numFmtId="0" fontId="9" fillId="7" borderId="0" xfId="0" applyFont="1" applyFill="1"/>
    <xf numFmtId="0" fontId="10" fillId="7" borderId="0" xfId="1" applyFont="1" applyFill="1"/>
    <xf numFmtId="0" fontId="11" fillId="2" borderId="0" xfId="0" applyFont="1" applyFill="1" applyBorder="1" applyAlignment="1">
      <alignment horizontal="left" vertical="center"/>
    </xf>
    <xf numFmtId="0" fontId="12" fillId="10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1</xdr:rowOff>
    </xdr:from>
    <xdr:to>
      <xdr:col>4</xdr:col>
      <xdr:colOff>323850</xdr:colOff>
      <xdr:row>3</xdr:row>
      <xdr:rowOff>19051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9F7F9D1-2DB0-48D0-AB90-126F74007F71}"/>
            </a:ext>
          </a:extLst>
        </xdr:cNvPr>
        <xdr:cNvSpPr txBox="1"/>
      </xdr:nvSpPr>
      <xdr:spPr>
        <a:xfrm>
          <a:off x="609599" y="190501"/>
          <a:ext cx="2876551" cy="400050"/>
        </a:xfrm>
        <a:prstGeom prst="rect">
          <a:avLst/>
        </a:prstGeom>
        <a:solidFill>
          <a:schemeClr val="bg1">
            <a:lumMod val="75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rgbClr val="FF0000"/>
              </a:solidFill>
              <a:effectLst/>
              <a:ea typeface="ＭＳ 明朝"/>
              <a:cs typeface="Times New Roman"/>
            </a:rPr>
            <a:t>VOLUME OF A CONE</a:t>
          </a:r>
        </a:p>
      </xdr:txBody>
    </xdr:sp>
    <xdr:clientData/>
  </xdr:twoCellAnchor>
  <xdr:twoCellAnchor editAs="oneCell">
    <xdr:from>
      <xdr:col>1</xdr:col>
      <xdr:colOff>28575</xdr:colOff>
      <xdr:row>16</xdr:row>
      <xdr:rowOff>133350</xdr:rowOff>
    </xdr:from>
    <xdr:to>
      <xdr:col>3</xdr:col>
      <xdr:colOff>134658</xdr:colOff>
      <xdr:row>30</xdr:row>
      <xdr:rowOff>126626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AD8721-5954-4925-B562-24F3C304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943225"/>
          <a:ext cx="2049183" cy="266027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9525</xdr:colOff>
      <xdr:row>17</xdr:row>
      <xdr:rowOff>57150</xdr:rowOff>
    </xdr:from>
    <xdr:to>
      <xdr:col>9</xdr:col>
      <xdr:colOff>308348</xdr:colOff>
      <xdr:row>30</xdr:row>
      <xdr:rowOff>51920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8ADD20-9BF1-447A-A704-B0DFEE48A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0" y="3057525"/>
          <a:ext cx="3003923" cy="247127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9525</xdr:colOff>
      <xdr:row>11</xdr:row>
      <xdr:rowOff>161925</xdr:rowOff>
    </xdr:from>
    <xdr:to>
      <xdr:col>7</xdr:col>
      <xdr:colOff>216647</xdr:colOff>
      <xdr:row>15</xdr:row>
      <xdr:rowOff>157443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F9838EF-FD14-4D47-8B5F-1FBEDF30130C}"/>
            </a:ext>
          </a:extLst>
        </xdr:cNvPr>
        <xdr:cNvSpPr txBox="1"/>
      </xdr:nvSpPr>
      <xdr:spPr>
        <a:xfrm>
          <a:off x="619125" y="2019300"/>
          <a:ext cx="4674347" cy="757518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volume of a cone. By inserting the values for the radius and height of the cone, the volume will be calculated in the box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523875</xdr:colOff>
      <xdr:row>5</xdr:row>
      <xdr:rowOff>28576</xdr:rowOff>
    </xdr:from>
    <xdr:to>
      <xdr:col>2</xdr:col>
      <xdr:colOff>666750</xdr:colOff>
      <xdr:row>5</xdr:row>
      <xdr:rowOff>466726</xdr:rowOff>
    </xdr:to>
    <xdr:sp macro="" textlink="">
      <xdr:nvSpPr>
        <xdr:cNvPr id="12" name="Arrow: Down 11">
          <a:extLst>
            <a:ext uri="{FF2B5EF4-FFF2-40B4-BE49-F238E27FC236}">
              <a16:creationId xmlns:a16="http://schemas.microsoft.com/office/drawing/2014/main" id="{A22100D6-DDFD-4D3C-B8B5-F6CF6FAC98EA}"/>
            </a:ext>
          </a:extLst>
        </xdr:cNvPr>
        <xdr:cNvSpPr/>
      </xdr:nvSpPr>
      <xdr:spPr>
        <a:xfrm>
          <a:off x="1914525" y="1038226"/>
          <a:ext cx="142875" cy="438150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1038225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CFFFAC0-ECDE-42C7-AFA3-BFD7587A5D99}"/>
            </a:ext>
          </a:extLst>
        </xdr:cNvPr>
        <xdr:cNvSpPr txBox="1"/>
      </xdr:nvSpPr>
      <xdr:spPr>
        <a:xfrm>
          <a:off x="609600" y="190500"/>
          <a:ext cx="2486025" cy="4191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Area</a:t>
          </a:r>
          <a:r>
            <a:rPr lang="en-AU" sz="2400" b="1" baseline="0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 of a Triangle</a:t>
          </a:r>
          <a:endParaRPr lang="en-AU" sz="2400" b="1">
            <a:solidFill>
              <a:schemeClr val="bg2">
                <a:lumMod val="10000"/>
              </a:schemeClr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5</xdr:col>
      <xdr:colOff>266700</xdr:colOff>
      <xdr:row>13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DD11E41-EE78-47C1-ABDA-3A842867D322}"/>
            </a:ext>
          </a:extLst>
        </xdr:cNvPr>
        <xdr:cNvSpPr txBox="1"/>
      </xdr:nvSpPr>
      <xdr:spPr>
        <a:xfrm>
          <a:off x="609600" y="1905000"/>
          <a:ext cx="3162300" cy="4191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 baseline="0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Perimeter of a Triangle</a:t>
          </a:r>
          <a:endParaRPr lang="en-AU" sz="2400" b="1">
            <a:solidFill>
              <a:schemeClr val="bg2">
                <a:lumMod val="10000"/>
              </a:schemeClr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504825</xdr:colOff>
      <xdr:row>5</xdr:row>
      <xdr:rowOff>66676</xdr:rowOff>
    </xdr:from>
    <xdr:to>
      <xdr:col>2</xdr:col>
      <xdr:colOff>600075</xdr:colOff>
      <xdr:row>5</xdr:row>
      <xdr:rowOff>523876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72B9206E-7545-4A83-8E57-92924C09716C}"/>
            </a:ext>
          </a:extLst>
        </xdr:cNvPr>
        <xdr:cNvSpPr/>
      </xdr:nvSpPr>
      <xdr:spPr>
        <a:xfrm>
          <a:off x="2562225" y="1019176"/>
          <a:ext cx="95250" cy="457200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>
    <xdr:from>
      <xdr:col>2</xdr:col>
      <xdr:colOff>542924</xdr:colOff>
      <xdr:row>15</xdr:row>
      <xdr:rowOff>66676</xdr:rowOff>
    </xdr:from>
    <xdr:to>
      <xdr:col>2</xdr:col>
      <xdr:colOff>647699</xdr:colOff>
      <xdr:row>15</xdr:row>
      <xdr:rowOff>523876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C8BAD5B6-6DA5-45AE-8EB8-2C7044B300D3}"/>
            </a:ext>
          </a:extLst>
        </xdr:cNvPr>
        <xdr:cNvSpPr/>
      </xdr:nvSpPr>
      <xdr:spPr>
        <a:xfrm>
          <a:off x="2600324" y="3705226"/>
          <a:ext cx="104775" cy="457200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>
    <xdr:from>
      <xdr:col>6</xdr:col>
      <xdr:colOff>161924</xdr:colOff>
      <xdr:row>8</xdr:row>
      <xdr:rowOff>57150</xdr:rowOff>
    </xdr:from>
    <xdr:to>
      <xdr:col>13</xdr:col>
      <xdr:colOff>419100</xdr:colOff>
      <xdr:row>14</xdr:row>
      <xdr:rowOff>247650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E3DAE60-CD73-4C17-A532-C5830CA1DEC0}"/>
            </a:ext>
          </a:extLst>
        </xdr:cNvPr>
        <xdr:cNvSpPr txBox="1"/>
      </xdr:nvSpPr>
      <xdr:spPr>
        <a:xfrm>
          <a:off x="5457824" y="2247900"/>
          <a:ext cx="4524376" cy="1447800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triangle. By inserting the value for the height and base, the Area will be calculated in the box highlighted in yellow above.</a:t>
          </a:r>
        </a:p>
        <a:p>
          <a:pPr>
            <a:spcAft>
              <a:spcPts val="0"/>
            </a:spcAft>
          </a:pPr>
          <a:endParaRPr lang="en-AU" sz="1200" baseline="0">
            <a:effectLst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r>
            <a:rPr lang="en-AU" sz="1200">
              <a:effectLst/>
              <a:ea typeface="ＭＳ 明朝"/>
              <a:cs typeface="Times New Roman"/>
            </a:rPr>
            <a:t>Futheremore,</a:t>
          </a:r>
          <a:r>
            <a:rPr lang="en-AU" sz="1200" baseline="0">
              <a:effectLst/>
              <a:ea typeface="ＭＳ 明朝"/>
              <a:cs typeface="Times New Roman"/>
            </a:rPr>
            <a:t> by inserting the side length's A,B &amp; C, the perimeter will be calculated in the box highlighted in yellow below.</a:t>
          </a:r>
        </a:p>
        <a:p>
          <a:pPr>
            <a:spcAft>
              <a:spcPts val="0"/>
            </a:spcAft>
          </a:pPr>
          <a:endParaRPr lang="en-AU" sz="1200" baseline="0">
            <a:effectLst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8</xdr:col>
      <xdr:colOff>228600</xdr:colOff>
      <xdr:row>15</xdr:row>
      <xdr:rowOff>361950</xdr:rowOff>
    </xdr:from>
    <xdr:to>
      <xdr:col>14</xdr:col>
      <xdr:colOff>390526</xdr:colOff>
      <xdr:row>25</xdr:row>
      <xdr:rowOff>47625</xdr:rowOff>
    </xdr:to>
    <xdr:pic>
      <xdr:nvPicPr>
        <xdr:cNvPr id="10" name="Picture 9" descr="Perimeter and Area of a Triangle with Decimals - YouTube">
          <a:extLst>
            <a:ext uri="{FF2B5EF4-FFF2-40B4-BE49-F238E27FC236}">
              <a16:creationId xmlns:a16="http://schemas.microsoft.com/office/drawing/2014/main" id="{F5CFCBA8-4206-4F90-9761-89DF59D65E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7" t="15556" r="6251" b="16944"/>
        <a:stretch/>
      </xdr:blipFill>
      <xdr:spPr bwMode="auto">
        <a:xfrm>
          <a:off x="6743700" y="4124325"/>
          <a:ext cx="3819526" cy="23145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142876</xdr:rowOff>
    </xdr:from>
    <xdr:to>
      <xdr:col>4</xdr:col>
      <xdr:colOff>285750</xdr:colOff>
      <xdr:row>2</xdr:row>
      <xdr:rowOff>180976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19A6CE4-73AA-4992-94CA-FBCD6C9DA2B5}"/>
            </a:ext>
          </a:extLst>
        </xdr:cNvPr>
        <xdr:cNvSpPr txBox="1"/>
      </xdr:nvSpPr>
      <xdr:spPr>
        <a:xfrm>
          <a:off x="619125" y="142876"/>
          <a:ext cx="3028950" cy="419100"/>
        </a:xfrm>
        <a:prstGeom prst="rect">
          <a:avLst/>
        </a:prstGeom>
        <a:solidFill>
          <a:schemeClr val="bg2">
            <a:lumMod val="9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tx2"/>
              </a:solidFill>
              <a:effectLst/>
              <a:ea typeface="ＭＳ 明朝"/>
              <a:cs typeface="Times New Roman"/>
            </a:rPr>
            <a:t>VOLUME OF A SPHERE</a:t>
          </a:r>
        </a:p>
      </xdr:txBody>
    </xdr:sp>
    <xdr:clientData/>
  </xdr:twoCellAnchor>
  <xdr:twoCellAnchor editAs="oneCell">
    <xdr:from>
      <xdr:col>1</xdr:col>
      <xdr:colOff>28575</xdr:colOff>
      <xdr:row>13</xdr:row>
      <xdr:rowOff>95250</xdr:rowOff>
    </xdr:from>
    <xdr:to>
      <xdr:col>2</xdr:col>
      <xdr:colOff>952500</xdr:colOff>
      <xdr:row>26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A09256-122A-4B60-A4A5-436947A2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333625"/>
          <a:ext cx="1943100" cy="25019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590550</xdr:colOff>
      <xdr:row>14</xdr:row>
      <xdr:rowOff>76200</xdr:rowOff>
    </xdr:from>
    <xdr:to>
      <xdr:col>8</xdr:col>
      <xdr:colOff>104775</xdr:colOff>
      <xdr:row>26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D3458D-D8B5-425A-A497-77E6CBD46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8950" y="2505075"/>
          <a:ext cx="2628900" cy="23368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8</xdr:col>
      <xdr:colOff>64247</xdr:colOff>
      <xdr:row>12</xdr:row>
      <xdr:rowOff>186018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5CCE23A-2E84-4DEF-9B6F-420D77573561}"/>
            </a:ext>
          </a:extLst>
        </xdr:cNvPr>
        <xdr:cNvSpPr txBox="1"/>
      </xdr:nvSpPr>
      <xdr:spPr>
        <a:xfrm>
          <a:off x="609600" y="1476375"/>
          <a:ext cx="4674347" cy="757518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volume of a sphere. By inserting the value of the radius, the volume will be calculated in the box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476250</xdr:colOff>
      <xdr:row>5</xdr:row>
      <xdr:rowOff>38100</xdr:rowOff>
    </xdr:from>
    <xdr:to>
      <xdr:col>2</xdr:col>
      <xdr:colOff>628650</xdr:colOff>
      <xdr:row>5</xdr:row>
      <xdr:rowOff>428625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D7736323-C960-4886-B39E-7E3D03151E21}"/>
            </a:ext>
          </a:extLst>
        </xdr:cNvPr>
        <xdr:cNvSpPr/>
      </xdr:nvSpPr>
      <xdr:spPr>
        <a:xfrm>
          <a:off x="2105025" y="990600"/>
          <a:ext cx="152400" cy="390525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676275</xdr:colOff>
      <xdr:row>3</xdr:row>
      <xdr:rowOff>38100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66E4D16-0331-4B15-A006-41F9706A6BED}"/>
            </a:ext>
          </a:extLst>
        </xdr:cNvPr>
        <xdr:cNvSpPr txBox="1"/>
      </xdr:nvSpPr>
      <xdr:spPr>
        <a:xfrm>
          <a:off x="609600" y="190500"/>
          <a:ext cx="3152775" cy="419100"/>
        </a:xfrm>
        <a:prstGeom prst="rect">
          <a:avLst/>
        </a:prstGeom>
        <a:solidFill>
          <a:schemeClr val="bg2">
            <a:lumMod val="9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rgbClr val="FF0000"/>
              </a:solidFill>
              <a:effectLst/>
              <a:ea typeface="ＭＳ 明朝"/>
              <a:cs typeface="Times New Roman"/>
            </a:rPr>
            <a:t>VOLUME OF A CUBOID</a:t>
          </a:r>
        </a:p>
      </xdr:txBody>
    </xdr:sp>
    <xdr:clientData/>
  </xdr:twoCellAnchor>
  <xdr:twoCellAnchor editAs="oneCell">
    <xdr:from>
      <xdr:col>0</xdr:col>
      <xdr:colOff>581025</xdr:colOff>
      <xdr:row>16</xdr:row>
      <xdr:rowOff>180975</xdr:rowOff>
    </xdr:from>
    <xdr:to>
      <xdr:col>3</xdr:col>
      <xdr:colOff>161925</xdr:colOff>
      <xdr:row>29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7F19EF-AE8E-4038-BF5F-30569D1E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2895600"/>
          <a:ext cx="2057400" cy="26638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333375</xdr:colOff>
      <xdr:row>18</xdr:row>
      <xdr:rowOff>9525</xdr:rowOff>
    </xdr:from>
    <xdr:to>
      <xdr:col>8</xdr:col>
      <xdr:colOff>323850</xdr:colOff>
      <xdr:row>28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1FE17E-DAB3-4E7C-9849-6FED708B5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3200400"/>
          <a:ext cx="1981200" cy="20859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9</xdr:col>
      <xdr:colOff>530972</xdr:colOff>
      <xdr:row>15</xdr:row>
      <xdr:rowOff>186018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61B639C-E648-40D9-8628-14A1037B67E9}"/>
            </a:ext>
          </a:extLst>
        </xdr:cNvPr>
        <xdr:cNvSpPr txBox="1"/>
      </xdr:nvSpPr>
      <xdr:spPr>
        <a:xfrm>
          <a:off x="609600" y="2524125"/>
          <a:ext cx="5931647" cy="757518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volume of a cuboid. By inserting the value of the length, width and height, the volume will be calculated in the box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457200</xdr:colOff>
      <xdr:row>6</xdr:row>
      <xdr:rowOff>57150</xdr:rowOff>
    </xdr:from>
    <xdr:to>
      <xdr:col>2</xdr:col>
      <xdr:colOff>609600</xdr:colOff>
      <xdr:row>6</xdr:row>
      <xdr:rowOff>447675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7FBC978E-35F4-467A-B247-024ABA59B9B2}"/>
            </a:ext>
          </a:extLst>
        </xdr:cNvPr>
        <xdr:cNvSpPr/>
      </xdr:nvSpPr>
      <xdr:spPr>
        <a:xfrm>
          <a:off x="1676400" y="1200150"/>
          <a:ext cx="152400" cy="390525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409575</xdr:colOff>
      <xdr:row>3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270337A-A7CF-4352-9D75-F576E9BB0BCB}"/>
            </a:ext>
          </a:extLst>
        </xdr:cNvPr>
        <xdr:cNvSpPr txBox="1"/>
      </xdr:nvSpPr>
      <xdr:spPr>
        <a:xfrm>
          <a:off x="609600" y="190500"/>
          <a:ext cx="6048375" cy="41910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accent6">
                  <a:lumMod val="75000"/>
                </a:schemeClr>
              </a:solidFill>
              <a:effectLst/>
              <a:ea typeface="ＭＳ 明朝"/>
              <a:cs typeface="Times New Roman"/>
            </a:rPr>
            <a:t>TOTAL</a:t>
          </a:r>
          <a:r>
            <a:rPr lang="en-AU" sz="2400" b="1" baseline="0">
              <a:solidFill>
                <a:schemeClr val="accent6">
                  <a:lumMod val="75000"/>
                </a:schemeClr>
              </a:solidFill>
              <a:effectLst/>
              <a:ea typeface="ＭＳ 明朝"/>
              <a:cs typeface="Times New Roman"/>
            </a:rPr>
            <a:t> SURFACE AREA OF A CLOSED CYLINDER</a:t>
          </a:r>
          <a:endParaRPr lang="en-AU" sz="2400" b="1">
            <a:solidFill>
              <a:schemeClr val="accent6">
                <a:lumMod val="75000"/>
              </a:schemeClr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1</xdr:col>
      <xdr:colOff>28575</xdr:colOff>
      <xdr:row>16</xdr:row>
      <xdr:rowOff>28574</xdr:rowOff>
    </xdr:from>
    <xdr:to>
      <xdr:col>3</xdr:col>
      <xdr:colOff>320804</xdr:colOff>
      <xdr:row>27</xdr:row>
      <xdr:rowOff>114299</xdr:rowOff>
    </xdr:to>
    <xdr:pic>
      <xdr:nvPicPr>
        <xdr:cNvPr id="3" name="Picture 2" descr="Total Surface Area of a Cylinder">
          <a:extLst>
            <a:ext uri="{FF2B5EF4-FFF2-40B4-BE49-F238E27FC236}">
              <a16:creationId xmlns:a16="http://schemas.microsoft.com/office/drawing/2014/main" id="{B43F87B1-5AA2-4945-8970-F44D1A6176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333" b="22523"/>
        <a:stretch/>
      </xdr:blipFill>
      <xdr:spPr bwMode="auto">
        <a:xfrm>
          <a:off x="638175" y="3067049"/>
          <a:ext cx="2092454" cy="218122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381000</xdr:colOff>
      <xdr:row>16</xdr:row>
      <xdr:rowOff>152399</xdr:rowOff>
    </xdr:from>
    <xdr:to>
      <xdr:col>6</xdr:col>
      <xdr:colOff>381001</xdr:colOff>
      <xdr:row>19</xdr:row>
      <xdr:rowOff>40140</xdr:rowOff>
    </xdr:to>
    <xdr:pic>
      <xdr:nvPicPr>
        <xdr:cNvPr id="5" name="Picture 4" descr="Total Surface Area of a Cylinder">
          <a:extLst>
            <a:ext uri="{FF2B5EF4-FFF2-40B4-BE49-F238E27FC236}">
              <a16:creationId xmlns:a16="http://schemas.microsoft.com/office/drawing/2014/main" id="{4C56442F-BD11-4A4C-9F88-67B6A7BF1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838" r="14445"/>
        <a:stretch/>
      </xdr:blipFill>
      <xdr:spPr bwMode="auto">
        <a:xfrm>
          <a:off x="2819400" y="3190874"/>
          <a:ext cx="2619376" cy="45924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9</xdr:col>
      <xdr:colOff>238125</xdr:colOff>
      <xdr:row>13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C1FAB2-B31C-48BD-9532-196C8B294C6E}"/>
            </a:ext>
          </a:extLst>
        </xdr:cNvPr>
        <xdr:cNvSpPr txBox="1"/>
      </xdr:nvSpPr>
      <xdr:spPr>
        <a:xfrm>
          <a:off x="609600" y="2085975"/>
          <a:ext cx="6410325" cy="523875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Total Surface Area (TSA) of a closed cylinder. By inserting the value of the radius and height, the TSA will be calculated in the box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495300</xdr:colOff>
      <xdr:row>5</xdr:row>
      <xdr:rowOff>57150</xdr:rowOff>
    </xdr:from>
    <xdr:to>
      <xdr:col>2</xdr:col>
      <xdr:colOff>619125</xdr:colOff>
      <xdr:row>5</xdr:row>
      <xdr:rowOff>552450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2B4E6CD9-CB49-4E6E-B155-7AB088307FE5}"/>
            </a:ext>
          </a:extLst>
        </xdr:cNvPr>
        <xdr:cNvSpPr/>
      </xdr:nvSpPr>
      <xdr:spPr>
        <a:xfrm>
          <a:off x="1714500" y="1009650"/>
          <a:ext cx="123825" cy="495300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342900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D4E4F27-E86B-41F2-8A61-CFB57767C227}"/>
            </a:ext>
          </a:extLst>
        </xdr:cNvPr>
        <xdr:cNvSpPr txBox="1"/>
      </xdr:nvSpPr>
      <xdr:spPr>
        <a:xfrm>
          <a:off x="609600" y="190500"/>
          <a:ext cx="4429125" cy="419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accent5">
                  <a:lumMod val="75000"/>
                </a:schemeClr>
              </a:solidFill>
              <a:effectLst/>
              <a:ea typeface="ＭＳ 明朝"/>
              <a:cs typeface="Times New Roman"/>
            </a:rPr>
            <a:t>TOTAL</a:t>
          </a:r>
          <a:r>
            <a:rPr lang="en-AU" sz="2400" b="1" baseline="0">
              <a:solidFill>
                <a:schemeClr val="accent5">
                  <a:lumMod val="75000"/>
                </a:schemeClr>
              </a:solidFill>
              <a:effectLst/>
              <a:ea typeface="ＭＳ 明朝"/>
              <a:cs typeface="Times New Roman"/>
            </a:rPr>
            <a:t> SURFACE AREA OF A CUBE</a:t>
          </a:r>
          <a:endParaRPr lang="en-AU" sz="2400" b="1">
            <a:solidFill>
              <a:schemeClr val="accent5">
                <a:lumMod val="75000"/>
              </a:schemeClr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1</xdr:col>
      <xdr:colOff>228600</xdr:colOff>
      <xdr:row>13</xdr:row>
      <xdr:rowOff>76200</xdr:rowOff>
    </xdr:from>
    <xdr:to>
      <xdr:col>5</xdr:col>
      <xdr:colOff>372276</xdr:colOff>
      <xdr:row>28</xdr:row>
      <xdr:rowOff>85725</xdr:rowOff>
    </xdr:to>
    <xdr:pic>
      <xdr:nvPicPr>
        <xdr:cNvPr id="5" name="Picture 4" descr="Cube Area Calculator">
          <a:extLst>
            <a:ext uri="{FF2B5EF4-FFF2-40B4-BE49-F238E27FC236}">
              <a16:creationId xmlns:a16="http://schemas.microsoft.com/office/drawing/2014/main" id="{A0A181C0-7632-4BFE-9C8E-BE9E8BEE7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3257550"/>
          <a:ext cx="4229901" cy="28670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485775</xdr:colOff>
      <xdr:row>5</xdr:row>
      <xdr:rowOff>66675</xdr:rowOff>
    </xdr:from>
    <xdr:to>
      <xdr:col>2</xdr:col>
      <xdr:colOff>628650</xdr:colOff>
      <xdr:row>5</xdr:row>
      <xdr:rowOff>533400</xdr:rowOff>
    </xdr:to>
    <xdr:sp macro="" textlink="">
      <xdr:nvSpPr>
        <xdr:cNvPr id="6" name="Arrow: Down 5">
          <a:extLst>
            <a:ext uri="{FF2B5EF4-FFF2-40B4-BE49-F238E27FC236}">
              <a16:creationId xmlns:a16="http://schemas.microsoft.com/office/drawing/2014/main" id="{8A3B548F-D6DF-4B78-BC3C-4CC216045E93}"/>
            </a:ext>
          </a:extLst>
        </xdr:cNvPr>
        <xdr:cNvSpPr/>
      </xdr:nvSpPr>
      <xdr:spPr>
        <a:xfrm>
          <a:off x="1704975" y="1019175"/>
          <a:ext cx="142875" cy="466725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8</xdr:col>
      <xdr:colOff>504825</xdr:colOff>
      <xdr:row>11</xdr:row>
      <xdr:rowOff>95250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12510BB-A162-4ACF-88F5-51B7B8D26114}"/>
            </a:ext>
          </a:extLst>
        </xdr:cNvPr>
        <xdr:cNvSpPr txBox="1"/>
      </xdr:nvSpPr>
      <xdr:spPr>
        <a:xfrm>
          <a:off x="609600" y="2371725"/>
          <a:ext cx="6515100" cy="523875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Total Surface Area (TSA) of a cube. By inserting the value for the length, the TSA will be calculated in the box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0</xdr:rowOff>
    </xdr:from>
    <xdr:to>
      <xdr:col>5</xdr:col>
      <xdr:colOff>514349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8E4050-FD26-4CE7-903E-EA91DAC1B7A5}"/>
            </a:ext>
          </a:extLst>
        </xdr:cNvPr>
        <xdr:cNvSpPr txBox="1"/>
      </xdr:nvSpPr>
      <xdr:spPr>
        <a:xfrm>
          <a:off x="609599" y="190500"/>
          <a:ext cx="4772025" cy="419100"/>
        </a:xfrm>
        <a:prstGeom prst="rect">
          <a:avLst/>
        </a:prstGeom>
        <a:solidFill>
          <a:schemeClr val="accent4"/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rgbClr val="7030A0"/>
              </a:solidFill>
              <a:effectLst/>
              <a:ea typeface="ＭＳ 明朝"/>
              <a:cs typeface="Times New Roman"/>
            </a:rPr>
            <a:t>TOTAL</a:t>
          </a:r>
          <a:r>
            <a:rPr lang="en-AU" sz="2400" b="1" baseline="0">
              <a:solidFill>
                <a:srgbClr val="7030A0"/>
              </a:solidFill>
              <a:effectLst/>
              <a:ea typeface="ＭＳ 明朝"/>
              <a:cs typeface="Times New Roman"/>
            </a:rPr>
            <a:t> SURFACE AREA OF A CUBOID</a:t>
          </a:r>
          <a:endParaRPr lang="en-AU" sz="2400" b="1">
            <a:solidFill>
              <a:srgbClr val="7030A0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5</xdr:col>
      <xdr:colOff>123825</xdr:colOff>
      <xdr:row>16</xdr:row>
      <xdr:rowOff>9525</xdr:rowOff>
    </xdr:from>
    <xdr:to>
      <xdr:col>10</xdr:col>
      <xdr:colOff>180975</xdr:colOff>
      <xdr:row>26</xdr:row>
      <xdr:rowOff>47626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986505-36B0-4BFA-B2A2-EE7300D1D1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t="1429" r="-2165" b="1429"/>
        <a:stretch/>
      </xdr:blipFill>
      <xdr:spPr>
        <a:xfrm>
          <a:off x="4991100" y="3781425"/>
          <a:ext cx="3295650" cy="19431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17</xdr:row>
      <xdr:rowOff>66676</xdr:rowOff>
    </xdr:from>
    <xdr:to>
      <xdr:col>4</xdr:col>
      <xdr:colOff>1206500</xdr:colOff>
      <xdr:row>21</xdr:row>
      <xdr:rowOff>15876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990B65-09AF-43FA-A94B-5AFBCA2E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162301"/>
          <a:ext cx="3721100" cy="711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609601</xdr:colOff>
      <xdr:row>5</xdr:row>
      <xdr:rowOff>57149</xdr:rowOff>
    </xdr:from>
    <xdr:to>
      <xdr:col>2</xdr:col>
      <xdr:colOff>723901</xdr:colOff>
      <xdr:row>5</xdr:row>
      <xdr:rowOff>523874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E04122-C409-463A-9692-B4E1BED81E75}"/>
            </a:ext>
          </a:extLst>
        </xdr:cNvPr>
        <xdr:cNvSpPr/>
      </xdr:nvSpPr>
      <xdr:spPr>
        <a:xfrm>
          <a:off x="1828801" y="1076324"/>
          <a:ext cx="114300" cy="466725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8</xdr:col>
      <xdr:colOff>238125</xdr:colOff>
      <xdr:row>13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FCF1A97-B23C-4A05-8957-08C5F4A6338D}"/>
            </a:ext>
          </a:extLst>
        </xdr:cNvPr>
        <xdr:cNvSpPr txBox="1"/>
      </xdr:nvSpPr>
      <xdr:spPr>
        <a:xfrm>
          <a:off x="609600" y="2819400"/>
          <a:ext cx="6515100" cy="523875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Total Surface Area (TSA) of a cuboid. By inserting the value of the length, width and height, the TSA will be calculated in the box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428626</xdr:colOff>
      <xdr:row>3</xdr:row>
      <xdr:rowOff>38100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5D0AD72-9BA7-4E7B-9F53-C601A1BC90A8}"/>
            </a:ext>
          </a:extLst>
        </xdr:cNvPr>
        <xdr:cNvSpPr txBox="1"/>
      </xdr:nvSpPr>
      <xdr:spPr>
        <a:xfrm>
          <a:off x="609600" y="190500"/>
          <a:ext cx="4486276" cy="419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AREA </a:t>
          </a:r>
          <a:r>
            <a:rPr lang="en-AU" sz="2400" b="1" baseline="0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&amp; PERIMETER OF A SQUARE</a:t>
          </a:r>
          <a:endParaRPr lang="en-AU" sz="2400" b="1">
            <a:solidFill>
              <a:schemeClr val="bg2">
                <a:lumMod val="10000"/>
              </a:schemeClr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542926</xdr:colOff>
      <xdr:row>5</xdr:row>
      <xdr:rowOff>19051</xdr:rowOff>
    </xdr:from>
    <xdr:to>
      <xdr:col>2</xdr:col>
      <xdr:colOff>676276</xdr:colOff>
      <xdr:row>5</xdr:row>
      <xdr:rowOff>590551</xdr:rowOff>
    </xdr:to>
    <xdr:sp macro="" textlink="">
      <xdr:nvSpPr>
        <xdr:cNvPr id="9" name="Arrow: Down 8">
          <a:extLst>
            <a:ext uri="{FF2B5EF4-FFF2-40B4-BE49-F238E27FC236}">
              <a16:creationId xmlns:a16="http://schemas.microsoft.com/office/drawing/2014/main" id="{A718AB25-CC52-4C9B-A444-DEA058B3B347}"/>
            </a:ext>
          </a:extLst>
        </xdr:cNvPr>
        <xdr:cNvSpPr/>
      </xdr:nvSpPr>
      <xdr:spPr>
        <a:xfrm>
          <a:off x="2533651" y="1057276"/>
          <a:ext cx="133350" cy="571500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6</xdr:col>
      <xdr:colOff>352425</xdr:colOff>
      <xdr:row>28</xdr:row>
      <xdr:rowOff>136084</xdr:rowOff>
    </xdr:to>
    <xdr:pic>
      <xdr:nvPicPr>
        <xdr:cNvPr id="10" name="Picture 9" descr="Area and Perimeter of a Square">
          <a:extLst>
            <a:ext uri="{FF2B5EF4-FFF2-40B4-BE49-F238E27FC236}">
              <a16:creationId xmlns:a16="http://schemas.microsoft.com/office/drawing/2014/main" id="{D6C03A28-62B3-4CDC-8EFF-20F788FC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5372100" cy="22315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9</xdr:col>
      <xdr:colOff>19050</xdr:colOff>
      <xdr:row>15</xdr:row>
      <xdr:rowOff>142875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1AB096E-1577-4E55-BCD2-0C0873CE80DC}"/>
            </a:ext>
          </a:extLst>
        </xdr:cNvPr>
        <xdr:cNvSpPr txBox="1"/>
      </xdr:nvSpPr>
      <xdr:spPr>
        <a:xfrm>
          <a:off x="609600" y="3314700"/>
          <a:ext cx="6515100" cy="523875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square. By inserting the value of the side length,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5</xdr:col>
      <xdr:colOff>523876</xdr:colOff>
      <xdr:row>3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F3A08A7-8432-47FA-BFE6-07EA2E30A6D9}"/>
            </a:ext>
          </a:extLst>
        </xdr:cNvPr>
        <xdr:cNvSpPr txBox="1"/>
      </xdr:nvSpPr>
      <xdr:spPr>
        <a:xfrm>
          <a:off x="609601" y="190500"/>
          <a:ext cx="4953000" cy="419100"/>
        </a:xfrm>
        <a:prstGeom prst="rect">
          <a:avLst/>
        </a:prstGeom>
        <a:solidFill>
          <a:schemeClr val="bg2">
            <a:lumMod val="90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tx2"/>
              </a:solidFill>
              <a:effectLst/>
              <a:ea typeface="ＭＳ 明朝"/>
              <a:cs typeface="Times New Roman"/>
            </a:rPr>
            <a:t>AREA</a:t>
          </a:r>
          <a:r>
            <a:rPr lang="en-AU" sz="2400" b="1" baseline="0">
              <a:solidFill>
                <a:schemeClr val="tx2"/>
              </a:solidFill>
              <a:effectLst/>
              <a:ea typeface="ＭＳ 明朝"/>
              <a:cs typeface="Times New Roman"/>
            </a:rPr>
            <a:t> &amp; PERIMETER OF A RECTANGLE</a:t>
          </a:r>
          <a:endParaRPr lang="en-AU" sz="2400" b="1">
            <a:solidFill>
              <a:schemeClr val="tx2"/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485775</xdr:colOff>
      <xdr:row>5</xdr:row>
      <xdr:rowOff>57150</xdr:rowOff>
    </xdr:from>
    <xdr:to>
      <xdr:col>2</xdr:col>
      <xdr:colOff>619125</xdr:colOff>
      <xdr:row>5</xdr:row>
      <xdr:rowOff>628650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6601FE97-46DE-47C3-B102-10504BAEFECB}"/>
            </a:ext>
          </a:extLst>
        </xdr:cNvPr>
        <xdr:cNvSpPr/>
      </xdr:nvSpPr>
      <xdr:spPr>
        <a:xfrm>
          <a:off x="2486025" y="1009650"/>
          <a:ext cx="133350" cy="571500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9</xdr:col>
      <xdr:colOff>76200</xdr:colOff>
      <xdr:row>14</xdr:row>
      <xdr:rowOff>142875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A0FE422-814D-46DC-91E6-F3473C967924}"/>
            </a:ext>
          </a:extLst>
        </xdr:cNvPr>
        <xdr:cNvSpPr txBox="1"/>
      </xdr:nvSpPr>
      <xdr:spPr>
        <a:xfrm>
          <a:off x="609600" y="3200400"/>
          <a:ext cx="6515100" cy="523875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rectangle. By inserting the value of the length and width,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4</xdr:col>
      <xdr:colOff>1168400</xdr:colOff>
      <xdr:row>32</xdr:row>
      <xdr:rowOff>171450</xdr:rowOff>
    </xdr:to>
    <xdr:pic>
      <xdr:nvPicPr>
        <xdr:cNvPr id="7" name="Picture 6" descr="Program for Area And Perimeter Of Rectangle - GeeksforGeeks">
          <a:extLst>
            <a:ext uri="{FF2B5EF4-FFF2-40B4-BE49-F238E27FC236}">
              <a16:creationId xmlns:a16="http://schemas.microsoft.com/office/drawing/2014/main" id="{D53ECC7B-FAF6-4927-9E3D-396CF74B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62400"/>
          <a:ext cx="4292600" cy="32194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352425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0FAAEE2-9B56-44D1-9767-45E756E7BB99}"/>
            </a:ext>
          </a:extLst>
        </xdr:cNvPr>
        <xdr:cNvSpPr txBox="1"/>
      </xdr:nvSpPr>
      <xdr:spPr>
        <a:xfrm>
          <a:off x="609600" y="190500"/>
          <a:ext cx="3743325" cy="419100"/>
        </a:xfrm>
        <a:prstGeom prst="rect">
          <a:avLst/>
        </a:prstGeom>
        <a:solidFill>
          <a:schemeClr val="accent1">
            <a:lumMod val="75000"/>
          </a:schemeClr>
        </a:solidFill>
        <a:ln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2400" b="1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Area</a:t>
          </a:r>
          <a:r>
            <a:rPr lang="en-AU" sz="2400" b="1" baseline="0">
              <a:solidFill>
                <a:schemeClr val="bg2">
                  <a:lumMod val="10000"/>
                </a:schemeClr>
              </a:solidFill>
              <a:effectLst/>
              <a:ea typeface="ＭＳ 明朝"/>
              <a:cs typeface="Times New Roman"/>
            </a:rPr>
            <a:t> &amp; Perimeter of a Circle</a:t>
          </a:r>
          <a:endParaRPr lang="en-AU" sz="2400" b="1">
            <a:solidFill>
              <a:schemeClr val="bg2">
                <a:lumMod val="10000"/>
              </a:schemeClr>
            </a:solidFill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2</xdr:col>
      <xdr:colOff>476250</xdr:colOff>
      <xdr:row>5</xdr:row>
      <xdr:rowOff>28575</xdr:rowOff>
    </xdr:from>
    <xdr:to>
      <xdr:col>2</xdr:col>
      <xdr:colOff>590550</xdr:colOff>
      <xdr:row>5</xdr:row>
      <xdr:rowOff>495300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ACC2CC8A-C231-4E60-8060-5D74C69CFFAA}"/>
            </a:ext>
          </a:extLst>
        </xdr:cNvPr>
        <xdr:cNvSpPr/>
      </xdr:nvSpPr>
      <xdr:spPr>
        <a:xfrm>
          <a:off x="2438400" y="1076325"/>
          <a:ext cx="114300" cy="466725"/>
        </a:xfrm>
        <a:prstGeom prst="down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9</xdr:col>
      <xdr:colOff>466725</xdr:colOff>
      <xdr:row>13</xdr:row>
      <xdr:rowOff>142875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F9D0DFC-0539-414D-A323-2028C787674F}"/>
            </a:ext>
          </a:extLst>
        </xdr:cNvPr>
        <xdr:cNvSpPr txBox="1"/>
      </xdr:nvSpPr>
      <xdr:spPr>
        <a:xfrm>
          <a:off x="609600" y="2790825"/>
          <a:ext cx="7048500" cy="523875"/>
        </a:xfrm>
        <a:prstGeom prst="rect">
          <a:avLst/>
        </a:prstGeom>
        <a:solidFill>
          <a:srgbClr val="00B0F0"/>
        </a:solidFill>
        <a:ln/>
        <a:extLst>
          <a:ext uri="{C572A759-6A51-4108-AA02-DFA0A04FC94B}">
            <ma14:wrappingTextBoxFlag xmlns="" xmlns:ma14="http://schemas.microsoft.com/office/mac/drawingml/2011/main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n-AU" sz="1200" baseline="0">
              <a:effectLst/>
              <a:ea typeface="ＭＳ 明朝"/>
              <a:cs typeface="Times New Roman"/>
            </a:rPr>
            <a:t>This excel sheet is for working out the Area and Perimeter of a circle. By inserting the value for the radius, the Area and Perimeter will be calculated in the box's highlighted in yellow.</a:t>
          </a:r>
          <a:endParaRPr lang="en-AU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4</xdr:col>
      <xdr:colOff>762000</xdr:colOff>
      <xdr:row>29</xdr:row>
      <xdr:rowOff>0</xdr:rowOff>
    </xdr:to>
    <xdr:pic>
      <xdr:nvPicPr>
        <xdr:cNvPr id="7" name="Picture 6" descr="Area and Circumference- Circle | andymath.com">
          <a:extLst>
            <a:ext uri="{FF2B5EF4-FFF2-40B4-BE49-F238E27FC236}">
              <a16:creationId xmlns:a16="http://schemas.microsoft.com/office/drawing/2014/main" id="{0A90DEB6-7606-4767-8201-88865E23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52825"/>
          <a:ext cx="381000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5090-F656-41EA-ADAF-7C21D06CF304}">
  <dimension ref="A1:C24"/>
  <sheetViews>
    <sheetView tabSelected="1" workbookViewId="0">
      <selection activeCell="D6" sqref="D6"/>
    </sheetView>
  </sheetViews>
  <sheetFormatPr defaultRowHeight="15" x14ac:dyDescent="0.25"/>
  <cols>
    <col min="1" max="1" width="34.7109375" style="28" customWidth="1"/>
    <col min="2" max="2" width="18.5703125" style="28" bestFit="1" customWidth="1"/>
    <col min="3" max="3" width="23.140625" style="28" customWidth="1"/>
    <col min="4" max="16384" width="9.140625" style="28"/>
  </cols>
  <sheetData>
    <row r="1" spans="1:3" ht="27.75" customHeight="1" x14ac:dyDescent="0.25">
      <c r="A1" s="34" t="s">
        <v>32</v>
      </c>
      <c r="B1" s="27"/>
    </row>
    <row r="2" spans="1:3" ht="14.25" customHeight="1" x14ac:dyDescent="0.25">
      <c r="A2" s="30"/>
      <c r="B2" s="27"/>
    </row>
    <row r="3" spans="1:3" ht="27.75" customHeight="1" x14ac:dyDescent="0.25">
      <c r="A3" s="33" t="s">
        <v>43</v>
      </c>
      <c r="B3" s="25"/>
      <c r="C3" s="26"/>
    </row>
    <row r="4" spans="1:3" ht="18.75" x14ac:dyDescent="0.3">
      <c r="A4" s="31"/>
      <c r="B4" s="27"/>
    </row>
    <row r="5" spans="1:3" ht="18.75" x14ac:dyDescent="0.3">
      <c r="A5" s="32" t="s">
        <v>33</v>
      </c>
      <c r="B5" s="29"/>
    </row>
    <row r="6" spans="1:3" ht="18.75" x14ac:dyDescent="0.3">
      <c r="A6" s="32"/>
      <c r="B6" s="29"/>
    </row>
    <row r="7" spans="1:3" ht="18.75" x14ac:dyDescent="0.3">
      <c r="A7" s="32" t="s">
        <v>34</v>
      </c>
      <c r="B7" s="29"/>
    </row>
    <row r="8" spans="1:3" ht="18.75" x14ac:dyDescent="0.3">
      <c r="A8" s="32"/>
      <c r="B8" s="29"/>
    </row>
    <row r="9" spans="1:3" ht="18.75" x14ac:dyDescent="0.3">
      <c r="A9" s="32" t="s">
        <v>35</v>
      </c>
      <c r="B9" s="29"/>
    </row>
    <row r="10" spans="1:3" ht="18.75" x14ac:dyDescent="0.3">
      <c r="A10" s="32"/>
      <c r="B10" s="29"/>
    </row>
    <row r="11" spans="1:3" ht="18.75" x14ac:dyDescent="0.3">
      <c r="A11" s="32" t="s">
        <v>36</v>
      </c>
      <c r="B11" s="29"/>
    </row>
    <row r="12" spans="1:3" ht="18.75" x14ac:dyDescent="0.3">
      <c r="A12" s="32"/>
      <c r="B12" s="29"/>
    </row>
    <row r="13" spans="1:3" ht="18.75" x14ac:dyDescent="0.3">
      <c r="A13" s="32" t="s">
        <v>37</v>
      </c>
      <c r="B13" s="29"/>
    </row>
    <row r="14" spans="1:3" ht="18.75" x14ac:dyDescent="0.3">
      <c r="A14" s="32"/>
      <c r="B14" s="29"/>
    </row>
    <row r="15" spans="1:3" ht="18.75" x14ac:dyDescent="0.3">
      <c r="A15" s="32" t="s">
        <v>38</v>
      </c>
      <c r="B15" s="29"/>
    </row>
    <row r="16" spans="1:3" ht="18.75" x14ac:dyDescent="0.3">
      <c r="A16" s="32"/>
      <c r="B16" s="29"/>
    </row>
    <row r="17" spans="1:2" ht="18.75" x14ac:dyDescent="0.3">
      <c r="A17" s="32" t="s">
        <v>39</v>
      </c>
      <c r="B17" s="29"/>
    </row>
    <row r="18" spans="1:2" ht="18.75" x14ac:dyDescent="0.3">
      <c r="A18" s="32"/>
      <c r="B18" s="29"/>
    </row>
    <row r="19" spans="1:2" ht="18.75" x14ac:dyDescent="0.3">
      <c r="A19" s="32" t="s">
        <v>40</v>
      </c>
      <c r="B19" s="29"/>
    </row>
    <row r="20" spans="1:2" ht="18.75" x14ac:dyDescent="0.3">
      <c r="A20" s="32"/>
      <c r="B20" s="29"/>
    </row>
    <row r="21" spans="1:2" ht="18.75" x14ac:dyDescent="0.3">
      <c r="A21" s="32" t="s">
        <v>41</v>
      </c>
      <c r="B21" s="29"/>
    </row>
    <row r="22" spans="1:2" ht="18.75" x14ac:dyDescent="0.3">
      <c r="A22" s="32"/>
      <c r="B22" s="29"/>
    </row>
    <row r="23" spans="1:2" ht="18.75" x14ac:dyDescent="0.3">
      <c r="A23" s="32" t="s">
        <v>42</v>
      </c>
      <c r="B23" s="29"/>
    </row>
    <row r="24" spans="1:2" ht="18.75" x14ac:dyDescent="0.3">
      <c r="A24" s="18"/>
    </row>
  </sheetData>
  <hyperlinks>
    <hyperlink ref="A5" location="'Volume of a cone'!A1" display="Volume of a cone" xr:uid="{CE5AC852-83C1-475F-B11F-74B59595F57B}"/>
    <hyperlink ref="A7" location="'Volume of sphere'!A1" display="Volume of sphere" xr:uid="{EADE4D98-70E6-4F59-9ECB-92C3498E11CD}"/>
    <hyperlink ref="A9" location="'Volume of cuboid'!A1" display="Volume of cuboid" xr:uid="{1D248566-FFE4-40E5-BB1B-E7720F76847E}"/>
    <hyperlink ref="A11" location="'TSA of a closed cylinder'!A1" display="TSA of a closed cylinder" xr:uid="{412B01B7-BD24-4312-A54D-266197C0D4D9}"/>
    <hyperlink ref="A13" location="'TSA of a cube'!A1" display="TSA of a cube" xr:uid="{46E122BE-06B1-462B-B780-6EE9A690201A}"/>
    <hyperlink ref="A15" location="'TSA of a cuboid'!A1" display="TSA of a cuboid" xr:uid="{C326457E-04C2-46FB-9D29-FD117754B309}"/>
    <hyperlink ref="A17" location="'Area &amp; Perimeter of a Square'!A1" display="Area &amp; Perimeter of a Square" xr:uid="{C3D937C8-02F9-41B1-9A2B-CB8F14359011}"/>
    <hyperlink ref="A19" location="'Area &amp; Perimeter of a Rectangle'!A1" display="Area &amp; Perimeter of a Rectangle" xr:uid="{A58CAE77-CC5A-4D59-B83E-AC7952CE7FE2}"/>
    <hyperlink ref="A21" location="'Area &amp; Perimeter of a Circle'!A1" display="Area &amp; Perimeter of a Circle" xr:uid="{27A01E74-313B-4092-9CB0-ED096A7FF009}"/>
    <hyperlink ref="A23" location="'Area &amp; Perimeter of a Triangle'!A1" display="Area &amp; Perimeter of a Triangle" xr:uid="{3E7C2ED1-F564-4590-A5B0-C63645CF55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0092-B131-4600-B8E5-2874051C487D}">
  <sheetPr codeName="Sheet10"/>
  <dimension ref="B5:F10"/>
  <sheetViews>
    <sheetView zoomScale="70" zoomScaleNormal="70" workbookViewId="0"/>
  </sheetViews>
  <sheetFormatPr defaultRowHeight="15" x14ac:dyDescent="0.25"/>
  <cols>
    <col min="2" max="2" width="20.28515625" customWidth="1"/>
    <col min="3" max="3" width="16.28515625" customWidth="1"/>
    <col min="5" max="5" width="12.28515625" customWidth="1"/>
    <col min="6" max="6" width="13.28515625" customWidth="1"/>
  </cols>
  <sheetData>
    <row r="5" spans="2:6" ht="22.5" customHeight="1" x14ac:dyDescent="0.25">
      <c r="C5" s="11" t="s">
        <v>31</v>
      </c>
    </row>
    <row r="6" spans="2:6" ht="44.25" customHeight="1" thickBot="1" x14ac:dyDescent="0.3">
      <c r="C6" s="17"/>
    </row>
    <row r="7" spans="2:6" ht="19.5" thickBot="1" x14ac:dyDescent="0.35">
      <c r="B7" s="5" t="s">
        <v>19</v>
      </c>
      <c r="C7" s="9">
        <v>15</v>
      </c>
      <c r="D7" s="3"/>
      <c r="E7" s="4" t="s">
        <v>8</v>
      </c>
      <c r="F7" s="8" t="str">
        <f>CONCATENATE(FIXED(PI()*C7^2),C9,CHAR(178))</f>
        <v>706.86cm²</v>
      </c>
    </row>
    <row r="8" spans="2:6" ht="19.5" thickBot="1" x14ac:dyDescent="0.35">
      <c r="B8" s="3"/>
      <c r="C8" s="3"/>
      <c r="D8" s="3"/>
      <c r="E8" s="4" t="s">
        <v>9</v>
      </c>
      <c r="F8" s="8" t="str">
        <f>CONCATENATE(2*FIXED(PI()*C7),C9)</f>
        <v>94.24cm</v>
      </c>
    </row>
    <row r="9" spans="2:6" ht="19.5" thickBot="1" x14ac:dyDescent="0.35">
      <c r="B9" s="6" t="s">
        <v>13</v>
      </c>
      <c r="C9" s="13" t="s">
        <v>3</v>
      </c>
      <c r="D9" s="3"/>
      <c r="E9" s="3"/>
      <c r="F9" s="3"/>
    </row>
    <row r="10" spans="2:6" ht="19.5" thickBot="1" x14ac:dyDescent="0.35">
      <c r="B10" s="7" t="s">
        <v>14</v>
      </c>
      <c r="C10" s="10" t="s">
        <v>3</v>
      </c>
      <c r="D10" s="1"/>
      <c r="E10" s="1"/>
      <c r="F10" s="1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D1D0-84F0-49AE-A210-8389C6BF5E9E}">
  <sheetPr codeName="Sheet11"/>
  <dimension ref="B5:F21"/>
  <sheetViews>
    <sheetView zoomScale="70" zoomScaleNormal="70" workbookViewId="0"/>
  </sheetViews>
  <sheetFormatPr defaultRowHeight="15" x14ac:dyDescent="0.25"/>
  <cols>
    <col min="2" max="2" width="21.7109375" customWidth="1"/>
    <col min="3" max="3" width="17.5703125" customWidth="1"/>
    <col min="5" max="5" width="12.7109375" customWidth="1"/>
    <col min="6" max="6" width="12.85546875" customWidth="1"/>
  </cols>
  <sheetData>
    <row r="5" spans="2:6" ht="24" customHeight="1" x14ac:dyDescent="0.25">
      <c r="C5" s="11" t="s">
        <v>22</v>
      </c>
    </row>
    <row r="6" spans="2:6" ht="49.5" customHeight="1" thickBot="1" x14ac:dyDescent="0.3"/>
    <row r="7" spans="2:6" ht="19.5" thickBot="1" x14ac:dyDescent="0.35">
      <c r="B7" s="5" t="s">
        <v>11</v>
      </c>
      <c r="C7" s="9">
        <v>5.4</v>
      </c>
      <c r="D7" s="1"/>
      <c r="E7" s="4" t="s">
        <v>8</v>
      </c>
      <c r="F7" s="24" t="str">
        <f>CONCATENATE(1/2*C8*C7,C10,CHAR(178))</f>
        <v>23.49cm²</v>
      </c>
    </row>
    <row r="8" spans="2:6" ht="19.5" thickBot="1" x14ac:dyDescent="0.35">
      <c r="B8" s="6" t="s">
        <v>15</v>
      </c>
      <c r="C8" s="13">
        <v>8.6999999999999993</v>
      </c>
      <c r="D8" s="1"/>
      <c r="E8" s="1"/>
      <c r="F8" s="1"/>
    </row>
    <row r="9" spans="2:6" ht="19.5" thickBot="1" x14ac:dyDescent="0.35">
      <c r="B9" s="1"/>
      <c r="C9" s="1"/>
      <c r="D9" s="1"/>
      <c r="E9" s="1"/>
      <c r="F9" s="1"/>
    </row>
    <row r="10" spans="2:6" ht="19.5" thickBot="1" x14ac:dyDescent="0.35">
      <c r="B10" s="7" t="s">
        <v>6</v>
      </c>
      <c r="C10" s="10" t="s">
        <v>3</v>
      </c>
      <c r="D10" s="1"/>
      <c r="E10" s="1"/>
      <c r="F10" s="1"/>
    </row>
    <row r="15" spans="2:6" ht="24.75" customHeight="1" x14ac:dyDescent="0.25">
      <c r="C15" s="11" t="s">
        <v>22</v>
      </c>
    </row>
    <row r="16" spans="2:6" ht="49.5" customHeight="1" thickBot="1" x14ac:dyDescent="0.3"/>
    <row r="17" spans="2:6" ht="19.5" thickBot="1" x14ac:dyDescent="0.35">
      <c r="B17" s="14" t="s">
        <v>16</v>
      </c>
      <c r="C17" s="16">
        <v>6.2</v>
      </c>
      <c r="D17" s="1"/>
      <c r="E17" s="4" t="s">
        <v>9</v>
      </c>
      <c r="F17" s="24" t="str">
        <f>CONCATENATE(C17+C18+C19,C21)</f>
        <v>24.2cm</v>
      </c>
    </row>
    <row r="18" spans="2:6" ht="19.5" thickBot="1" x14ac:dyDescent="0.35">
      <c r="B18" s="18" t="s">
        <v>17</v>
      </c>
      <c r="C18" s="19">
        <v>9.3000000000000007</v>
      </c>
      <c r="D18" s="1"/>
      <c r="E18" s="1"/>
      <c r="F18" s="1"/>
    </row>
    <row r="19" spans="2:6" ht="19.5" thickBot="1" x14ac:dyDescent="0.35">
      <c r="B19" s="20" t="s">
        <v>18</v>
      </c>
      <c r="C19" s="21">
        <v>8.6999999999999993</v>
      </c>
      <c r="D19" s="1"/>
      <c r="E19" s="1"/>
      <c r="F19" s="1"/>
    </row>
    <row r="20" spans="2:6" ht="19.5" thickBot="1" x14ac:dyDescent="0.35">
      <c r="B20" s="1"/>
      <c r="C20" s="1"/>
      <c r="D20" s="1"/>
      <c r="E20" s="1"/>
      <c r="F20" s="1"/>
    </row>
    <row r="21" spans="2:6" ht="19.5" thickBot="1" x14ac:dyDescent="0.35">
      <c r="B21" s="22" t="s">
        <v>7</v>
      </c>
      <c r="C21" s="23" t="s">
        <v>3</v>
      </c>
      <c r="D21" s="1"/>
      <c r="E21" s="1"/>
      <c r="F21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27EC-6D55-4D20-B426-7CBE1BD666E0}">
  <sheetPr codeName="Sheet2"/>
  <dimension ref="B5:F9"/>
  <sheetViews>
    <sheetView zoomScale="55" zoomScaleNormal="55" workbookViewId="0"/>
  </sheetViews>
  <sheetFormatPr defaultRowHeight="15" x14ac:dyDescent="0.25"/>
  <cols>
    <col min="2" max="2" width="11.7109375" customWidth="1"/>
    <col min="3" max="3" width="17.42578125" customWidth="1"/>
    <col min="5" max="5" width="14.7109375" customWidth="1"/>
    <col min="6" max="6" width="13.140625" customWidth="1"/>
  </cols>
  <sheetData>
    <row r="5" spans="2:6" ht="19.5" customHeight="1" x14ac:dyDescent="0.25">
      <c r="C5" s="11" t="s">
        <v>22</v>
      </c>
    </row>
    <row r="6" spans="2:6" ht="40.5" customHeight="1" thickBot="1" x14ac:dyDescent="0.3"/>
    <row r="7" spans="2:6" ht="19.5" thickBot="1" x14ac:dyDescent="0.35">
      <c r="B7" s="5" t="s">
        <v>19</v>
      </c>
      <c r="C7" s="9">
        <v>9</v>
      </c>
      <c r="E7" s="4" t="s">
        <v>21</v>
      </c>
      <c r="F7" s="8" t="str">
        <f>CONCATENATE(1/3*FIXED(PI()*C7^2*C8),C9,CHAR(179))</f>
        <v>848.23cm³</v>
      </c>
    </row>
    <row r="8" spans="2:6" ht="19.5" thickBot="1" x14ac:dyDescent="0.35">
      <c r="B8" s="6" t="s">
        <v>20</v>
      </c>
      <c r="C8" s="13">
        <v>10</v>
      </c>
    </row>
    <row r="9" spans="2:6" ht="19.5" thickBot="1" x14ac:dyDescent="0.35">
      <c r="B9" s="7" t="s">
        <v>2</v>
      </c>
      <c r="C9" s="10" t="s">
        <v>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18A5-1C68-4213-B0B6-CCDDDCC4A4EF}">
  <sheetPr codeName="Sheet3"/>
  <dimension ref="B5:G9"/>
  <sheetViews>
    <sheetView zoomScale="70" zoomScaleNormal="70" workbookViewId="0"/>
  </sheetViews>
  <sheetFormatPr defaultRowHeight="15" x14ac:dyDescent="0.25"/>
  <cols>
    <col min="2" max="2" width="15.28515625" customWidth="1"/>
    <col min="3" max="3" width="16.85546875" customWidth="1"/>
    <col min="5" max="5" width="14.140625" customWidth="1"/>
    <col min="6" max="6" width="14.28515625" customWidth="1"/>
  </cols>
  <sheetData>
    <row r="5" spans="2:7" ht="22.5" customHeight="1" x14ac:dyDescent="0.25">
      <c r="C5" s="11" t="s">
        <v>22</v>
      </c>
    </row>
    <row r="6" spans="2:7" ht="38.25" customHeight="1" thickBot="1" x14ac:dyDescent="0.3">
      <c r="E6" s="12"/>
    </row>
    <row r="7" spans="2:7" ht="19.5" thickBot="1" x14ac:dyDescent="0.35">
      <c r="B7" s="5" t="s">
        <v>19</v>
      </c>
      <c r="C7" s="9">
        <v>7</v>
      </c>
      <c r="D7" s="1"/>
      <c r="E7" s="4" t="s">
        <v>21</v>
      </c>
      <c r="F7" s="8" t="str">
        <f>CONCATENATE(4/3*FIXED(PI()*C7^3),C8,CHAR(179))</f>
        <v>1436.76cm³</v>
      </c>
    </row>
    <row r="8" spans="2:7" ht="19.5" thickBot="1" x14ac:dyDescent="0.35">
      <c r="B8" s="7" t="s">
        <v>2</v>
      </c>
      <c r="C8" s="10" t="s">
        <v>3</v>
      </c>
      <c r="D8" s="1"/>
      <c r="E8" s="1"/>
      <c r="F8" s="1"/>
    </row>
    <row r="9" spans="2:7" ht="18.75" x14ac:dyDescent="0.3">
      <c r="D9" s="1"/>
      <c r="E9" s="1"/>
      <c r="F9" s="1"/>
      <c r="G9" s="2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8887-BE16-4882-931B-EBF7F5AE0F68}">
  <sheetPr codeName="Sheet4"/>
  <dimension ref="B6:H20"/>
  <sheetViews>
    <sheetView zoomScale="55" zoomScaleNormal="55" workbookViewId="0">
      <selection activeCell="E10" sqref="E10"/>
    </sheetView>
  </sheetViews>
  <sheetFormatPr defaultRowHeight="15" x14ac:dyDescent="0.25"/>
  <cols>
    <col min="2" max="2" width="11.85546875" customWidth="1"/>
    <col min="3" max="3" width="16.140625" customWidth="1"/>
    <col min="5" max="5" width="14.5703125" customWidth="1"/>
    <col min="6" max="6" width="10.140625" customWidth="1"/>
    <col min="7" max="7" width="10.5703125" customWidth="1"/>
  </cols>
  <sheetData>
    <row r="6" spans="2:8" ht="24" customHeight="1" x14ac:dyDescent="0.25">
      <c r="C6" s="11" t="s">
        <v>22</v>
      </c>
    </row>
    <row r="7" spans="2:8" ht="41.25" customHeight="1" thickBot="1" x14ac:dyDescent="0.3"/>
    <row r="8" spans="2:8" ht="19.5" thickBot="1" x14ac:dyDescent="0.35">
      <c r="B8" s="5" t="s">
        <v>23</v>
      </c>
      <c r="C8" s="9">
        <v>7</v>
      </c>
      <c r="D8" s="1"/>
      <c r="E8" s="4" t="s">
        <v>21</v>
      </c>
      <c r="F8" s="8" t="str">
        <f>CONCATENATE(C8*C9*C10,C11,CHAR(179))</f>
        <v>105cm³</v>
      </c>
    </row>
    <row r="9" spans="2:8" ht="19.5" thickBot="1" x14ac:dyDescent="0.35">
      <c r="B9" s="6" t="s">
        <v>24</v>
      </c>
      <c r="C9" s="13">
        <v>5</v>
      </c>
      <c r="D9" s="1"/>
      <c r="E9" s="1"/>
      <c r="F9" s="1"/>
      <c r="G9" s="1"/>
    </row>
    <row r="10" spans="2:8" ht="19.5" thickBot="1" x14ac:dyDescent="0.35">
      <c r="B10" s="7" t="s">
        <v>20</v>
      </c>
      <c r="C10" s="15">
        <v>3</v>
      </c>
      <c r="D10" s="1"/>
      <c r="E10" s="1"/>
      <c r="F10" s="1"/>
      <c r="G10" s="1"/>
    </row>
    <row r="11" spans="2:8" ht="19.5" thickBot="1" x14ac:dyDescent="0.35">
      <c r="B11" s="14" t="s">
        <v>2</v>
      </c>
      <c r="C11" s="16" t="s">
        <v>3</v>
      </c>
      <c r="D11" s="1"/>
      <c r="E11" s="1"/>
      <c r="F11" s="1"/>
      <c r="G11" s="1"/>
    </row>
    <row r="16" spans="2:8" ht="18.75" x14ac:dyDescent="0.3">
      <c r="H16" s="1"/>
    </row>
    <row r="17" spans="2:8" ht="18.75" x14ac:dyDescent="0.3">
      <c r="H17" s="1"/>
    </row>
    <row r="18" spans="2:8" ht="18.75" x14ac:dyDescent="0.3">
      <c r="H18" s="1"/>
    </row>
    <row r="19" spans="2:8" ht="18.75" x14ac:dyDescent="0.3">
      <c r="H19" s="1"/>
    </row>
    <row r="20" spans="2:8" ht="18.75" x14ac:dyDescent="0.3">
      <c r="B20" s="1"/>
      <c r="C20" s="1"/>
      <c r="D20" s="1"/>
      <c r="E20" s="1"/>
      <c r="F20" s="1"/>
      <c r="G20" s="1"/>
      <c r="H20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615C-EBC3-4225-A6A5-AC73A076913A}">
  <sheetPr codeName="Sheet5"/>
  <dimension ref="B5:F9"/>
  <sheetViews>
    <sheetView zoomScale="70" zoomScaleNormal="70" workbookViewId="0"/>
  </sheetViews>
  <sheetFormatPr defaultRowHeight="15" x14ac:dyDescent="0.25"/>
  <cols>
    <col min="3" max="3" width="17.85546875" customWidth="1"/>
    <col min="5" max="5" width="25.85546875" customWidth="1"/>
    <col min="6" max="6" width="13.42578125" customWidth="1"/>
  </cols>
  <sheetData>
    <row r="5" spans="2:6" x14ac:dyDescent="0.25">
      <c r="C5" s="11" t="s">
        <v>22</v>
      </c>
    </row>
    <row r="6" spans="2:6" ht="49.5" customHeight="1" thickBot="1" x14ac:dyDescent="0.3"/>
    <row r="7" spans="2:6" ht="19.5" thickBot="1" x14ac:dyDescent="0.35">
      <c r="B7" s="5" t="s">
        <v>0</v>
      </c>
      <c r="C7" s="9">
        <v>5</v>
      </c>
      <c r="D7" s="1"/>
      <c r="E7" s="4" t="s">
        <v>25</v>
      </c>
      <c r="F7" s="8" t="str">
        <f>CONCATENATE(2*FIXED(PI()*C7*(C7+C8)),C9,CHAR(178))</f>
        <v>471.24cm²</v>
      </c>
    </row>
    <row r="8" spans="2:6" ht="19.5" thickBot="1" x14ac:dyDescent="0.35">
      <c r="B8" s="6" t="s">
        <v>1</v>
      </c>
      <c r="C8" s="13">
        <v>10</v>
      </c>
      <c r="D8" s="1"/>
      <c r="E8" s="1"/>
      <c r="F8" s="1"/>
    </row>
    <row r="9" spans="2:6" ht="19.5" thickBot="1" x14ac:dyDescent="0.35">
      <c r="B9" s="7" t="s">
        <v>2</v>
      </c>
      <c r="C9" s="10" t="s">
        <v>3</v>
      </c>
      <c r="D9" s="1"/>
      <c r="E9" s="1"/>
      <c r="F9" s="1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3655-9B03-473D-83E4-A2A4F864D752}">
  <sheetPr codeName="Sheet6"/>
  <dimension ref="B5:F10"/>
  <sheetViews>
    <sheetView zoomScale="70" zoomScaleNormal="70" workbookViewId="0">
      <selection activeCell="G13" sqref="G13"/>
    </sheetView>
  </sheetViews>
  <sheetFormatPr defaultRowHeight="15" x14ac:dyDescent="0.25"/>
  <cols>
    <col min="3" max="3" width="17.42578125" customWidth="1"/>
    <col min="5" max="5" width="25.5703125" customWidth="1"/>
    <col min="6" max="6" width="10.5703125" customWidth="1"/>
  </cols>
  <sheetData>
    <row r="5" spans="2:6" ht="21.75" customHeight="1" x14ac:dyDescent="0.25">
      <c r="C5" s="11" t="s">
        <v>22</v>
      </c>
    </row>
    <row r="6" spans="2:6" ht="47.25" customHeight="1" thickBot="1" x14ac:dyDescent="0.3"/>
    <row r="7" spans="2:6" ht="19.5" thickBot="1" x14ac:dyDescent="0.35">
      <c r="B7" s="5" t="s">
        <v>4</v>
      </c>
      <c r="C7" s="9">
        <v>8</v>
      </c>
      <c r="D7" s="1"/>
      <c r="E7" s="4" t="s">
        <v>25</v>
      </c>
      <c r="F7" s="8" t="str">
        <f>CONCATENATE(6*C7^2,C8,CHAR(178))</f>
        <v>384cm²</v>
      </c>
    </row>
    <row r="8" spans="2:6" ht="19.5" thickBot="1" x14ac:dyDescent="0.35">
      <c r="B8" s="7" t="s">
        <v>2</v>
      </c>
      <c r="C8" s="10" t="s">
        <v>3</v>
      </c>
      <c r="D8" s="1"/>
      <c r="E8" s="1"/>
      <c r="F8" s="1"/>
    </row>
    <row r="9" spans="2:6" ht="18.75" x14ac:dyDescent="0.3">
      <c r="B9" s="1"/>
      <c r="C9" s="1"/>
      <c r="D9" s="1"/>
      <c r="E9" s="1"/>
      <c r="F9" s="1"/>
    </row>
    <row r="10" spans="2:6" ht="18.75" x14ac:dyDescent="0.3">
      <c r="D10" s="1"/>
      <c r="E10" s="1"/>
      <c r="F10" s="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A9CD-0136-463D-B421-6D48CDD8F312}">
  <sheetPr codeName="Sheet7"/>
  <dimension ref="B5:F10"/>
  <sheetViews>
    <sheetView zoomScale="70" zoomScaleNormal="70" workbookViewId="0">
      <selection activeCell="F7" sqref="F7"/>
    </sheetView>
  </sheetViews>
  <sheetFormatPr defaultRowHeight="15" x14ac:dyDescent="0.25"/>
  <cols>
    <col min="3" max="3" width="19.42578125" customWidth="1"/>
    <col min="5" max="5" width="26.140625" customWidth="1"/>
    <col min="6" max="6" width="12" customWidth="1"/>
  </cols>
  <sheetData>
    <row r="5" spans="2:6" ht="20.25" customHeight="1" x14ac:dyDescent="0.25">
      <c r="C5" s="11" t="s">
        <v>22</v>
      </c>
    </row>
    <row r="6" spans="2:6" ht="48.75" customHeight="1" thickBot="1" x14ac:dyDescent="0.3"/>
    <row r="7" spans="2:6" ht="19.5" thickBot="1" x14ac:dyDescent="0.35">
      <c r="B7" s="5" t="s">
        <v>4</v>
      </c>
      <c r="C7" s="9">
        <v>10</v>
      </c>
      <c r="D7" s="1"/>
      <c r="E7" s="4" t="s">
        <v>26</v>
      </c>
      <c r="F7" s="8" t="str">
        <f>CONCATENATE(2*C7*C8+2*C7*C9+2*C8*C9,C10,CHAR(178))</f>
        <v>220cm²</v>
      </c>
    </row>
    <row r="8" spans="2:6" ht="19.5" thickBot="1" x14ac:dyDescent="0.35">
      <c r="B8" s="6" t="s">
        <v>5</v>
      </c>
      <c r="C8" s="13">
        <v>4</v>
      </c>
      <c r="D8" s="1"/>
      <c r="E8" s="1"/>
      <c r="F8" s="1"/>
    </row>
    <row r="9" spans="2:6" ht="19.5" thickBot="1" x14ac:dyDescent="0.35">
      <c r="B9" s="7" t="s">
        <v>1</v>
      </c>
      <c r="C9" s="15">
        <v>5</v>
      </c>
      <c r="D9" s="1"/>
      <c r="E9" s="1"/>
      <c r="F9" s="1"/>
    </row>
    <row r="10" spans="2:6" ht="19.5" thickBot="1" x14ac:dyDescent="0.35">
      <c r="B10" s="14" t="s">
        <v>2</v>
      </c>
      <c r="C10" s="16" t="s">
        <v>3</v>
      </c>
      <c r="D10" s="1"/>
      <c r="E10" s="1"/>
      <c r="F10" s="1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2A58-A28F-4A3D-9CC2-BB1764EAA0A3}">
  <sheetPr codeName="Sheet8"/>
  <dimension ref="B5:F11"/>
  <sheetViews>
    <sheetView zoomScale="70" zoomScaleNormal="70" workbookViewId="0">
      <selection activeCell="F7" sqref="F7"/>
    </sheetView>
  </sheetViews>
  <sheetFormatPr defaultRowHeight="15" x14ac:dyDescent="0.25"/>
  <cols>
    <col min="2" max="2" width="20.7109375" customWidth="1"/>
    <col min="3" max="3" width="18.42578125" customWidth="1"/>
    <col min="5" max="5" width="17.85546875" customWidth="1"/>
  </cols>
  <sheetData>
    <row r="5" spans="2:6" ht="21.75" customHeight="1" x14ac:dyDescent="0.25">
      <c r="C5" s="11" t="s">
        <v>22</v>
      </c>
    </row>
    <row r="6" spans="2:6" ht="51.75" customHeight="1" thickBot="1" x14ac:dyDescent="0.3"/>
    <row r="7" spans="2:6" ht="19.5" thickBot="1" x14ac:dyDescent="0.35">
      <c r="B7" s="5" t="s">
        <v>10</v>
      </c>
      <c r="C7" s="9">
        <v>7</v>
      </c>
      <c r="D7" s="1"/>
      <c r="E7" s="4" t="s">
        <v>28</v>
      </c>
      <c r="F7" s="8" t="str">
        <f>CONCATENATE(C7^2,C10,CHAR(178))</f>
        <v>49cm²</v>
      </c>
    </row>
    <row r="8" spans="2:6" ht="19.5" thickBot="1" x14ac:dyDescent="0.35">
      <c r="B8" s="1"/>
      <c r="C8" s="1"/>
      <c r="D8" s="1"/>
      <c r="E8" s="4" t="s">
        <v>27</v>
      </c>
      <c r="F8" s="8" t="str">
        <f>CONCATENATE(4*C7,C11)</f>
        <v>28cm</v>
      </c>
    </row>
    <row r="9" spans="2:6" ht="19.5" thickBot="1" x14ac:dyDescent="0.35">
      <c r="B9" s="1"/>
      <c r="C9" s="1"/>
      <c r="D9" s="1"/>
      <c r="E9" s="1"/>
      <c r="F9" s="1"/>
    </row>
    <row r="10" spans="2:6" ht="19.5" thickBot="1" x14ac:dyDescent="0.35">
      <c r="B10" s="6" t="s">
        <v>6</v>
      </c>
      <c r="C10" s="13" t="s">
        <v>3</v>
      </c>
      <c r="D10" s="1"/>
      <c r="E10" s="1"/>
      <c r="F10" s="1"/>
    </row>
    <row r="11" spans="2:6" ht="19.5" thickBot="1" x14ac:dyDescent="0.35">
      <c r="B11" s="7" t="s">
        <v>7</v>
      </c>
      <c r="C11" s="10" t="s">
        <v>3</v>
      </c>
      <c r="D11" s="1"/>
      <c r="E11" s="1"/>
      <c r="F11" s="1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3CA8-E657-4CC8-8534-9FF6149FA97D}">
  <sheetPr codeName="Sheet9"/>
  <dimension ref="B5:F11"/>
  <sheetViews>
    <sheetView zoomScale="55" zoomScaleNormal="55" workbookViewId="0"/>
  </sheetViews>
  <sheetFormatPr defaultRowHeight="15" x14ac:dyDescent="0.25"/>
  <cols>
    <col min="2" max="2" width="20.85546875" customWidth="1"/>
    <col min="3" max="3" width="16.85546875" customWidth="1"/>
    <col min="5" max="5" width="19.5703125" customWidth="1"/>
    <col min="6" max="6" width="10.7109375" bestFit="1" customWidth="1"/>
  </cols>
  <sheetData>
    <row r="5" spans="2:6" ht="23.25" customHeight="1" x14ac:dyDescent="0.25">
      <c r="C5" s="11" t="s">
        <v>22</v>
      </c>
    </row>
    <row r="6" spans="2:6" ht="56.25" customHeight="1" thickBot="1" x14ac:dyDescent="0.3"/>
    <row r="7" spans="2:6" ht="19.5" thickBot="1" x14ac:dyDescent="0.35">
      <c r="B7" s="5" t="s">
        <v>4</v>
      </c>
      <c r="C7" s="9">
        <v>12</v>
      </c>
      <c r="D7" s="1"/>
      <c r="E7" s="4" t="s">
        <v>29</v>
      </c>
      <c r="F7" s="8" t="str">
        <f>CONCATENATE(C7*C8,C10,CHAR(178))</f>
        <v>72cm²</v>
      </c>
    </row>
    <row r="8" spans="2:6" ht="19.5" thickBot="1" x14ac:dyDescent="0.35">
      <c r="B8" s="6" t="s">
        <v>12</v>
      </c>
      <c r="C8" s="13">
        <v>6</v>
      </c>
      <c r="D8" s="1"/>
      <c r="E8" s="4" t="s">
        <v>30</v>
      </c>
      <c r="F8" s="8" t="str">
        <f>CONCATENATE(2*C7+2*C8,C11)</f>
        <v>36cm</v>
      </c>
    </row>
    <row r="9" spans="2:6" ht="19.5" thickBot="1" x14ac:dyDescent="0.35">
      <c r="B9" s="1"/>
      <c r="C9" s="1"/>
      <c r="D9" s="1"/>
      <c r="E9" s="1"/>
      <c r="F9" s="1"/>
    </row>
    <row r="10" spans="2:6" ht="19.5" thickBot="1" x14ac:dyDescent="0.35">
      <c r="B10" s="7" t="s">
        <v>6</v>
      </c>
      <c r="C10" s="10" t="s">
        <v>3</v>
      </c>
      <c r="D10" s="1"/>
      <c r="E10" s="1"/>
      <c r="F10" s="1"/>
    </row>
    <row r="11" spans="2:6" ht="19.5" thickBot="1" x14ac:dyDescent="0.35">
      <c r="B11" s="14" t="s">
        <v>7</v>
      </c>
      <c r="C11" s="16" t="s">
        <v>3</v>
      </c>
      <c r="D11" s="1"/>
      <c r="E11" s="1"/>
      <c r="F11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TOC</vt:lpstr>
      <vt:lpstr>Volume of a cone</vt:lpstr>
      <vt:lpstr>Volume of sphere</vt:lpstr>
      <vt:lpstr>Volume of cuboid</vt:lpstr>
      <vt:lpstr>TSA of a closed cylinder</vt:lpstr>
      <vt:lpstr>TSA of a cube</vt:lpstr>
      <vt:lpstr>TSA of a cuboid</vt:lpstr>
      <vt:lpstr>Area &amp; Perimeter of a Square</vt:lpstr>
      <vt:lpstr>Area &amp; Perimeter of a Rectangle</vt:lpstr>
      <vt:lpstr>Area &amp; Perimeter of a Circle</vt:lpstr>
      <vt:lpstr>Area &amp; Perimeter of a Triangle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Ebubekir Capar</dc:creator>
  <cp:lastModifiedBy>Ebubekir Capar</cp:lastModifiedBy>
  <dcterms:created xsi:type="dcterms:W3CDTF">2020-10-06T21:46:38Z</dcterms:created>
  <dcterms:modified xsi:type="dcterms:W3CDTF">2020-10-09T14:26:20Z</dcterms:modified>
</cp:coreProperties>
</file>