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009C445F-DAB0-4AF8-98D8-8D60C4C955B4}" xr6:coauthVersionLast="46" xr6:coauthVersionMax="46" xr10:uidLastSave="{00000000-0000-0000-0000-000000000000}"/>
  <bookViews>
    <workbookView xWindow="-120" yWindow="-120" windowWidth="20730" windowHeight="11160" tabRatio="696" xr2:uid="{CB2ED64B-867D-4CD8-9D38-E5FD4699D7DD}"/>
  </bookViews>
  <sheets>
    <sheet name="Table of Contents" sheetId="13" r:id="rId1"/>
    <sheet name="Volume of a Cone" sheetId="1" r:id="rId2"/>
    <sheet name="Volume of Sphere" sheetId="2" r:id="rId3"/>
    <sheet name="Volume of cuboid" sheetId="3" r:id="rId4"/>
    <sheet name="TSA of a closed cylinder" sheetId="4" r:id="rId5"/>
    <sheet name="TSA of a cube" sheetId="5" r:id="rId6"/>
    <sheet name="TSA of a cuboid" sheetId="6" r:id="rId7"/>
    <sheet name="Area &amp; Perimeter of a Square" sheetId="7" r:id="rId8"/>
    <sheet name="Area &amp; Perimeter of a Rectangle" sheetId="8" r:id="rId9"/>
    <sheet name="Area &amp; Perimeter of a Circle" sheetId="9" r:id="rId10"/>
    <sheet name="Area &amp; Perimeter of a Triangle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0" l="1"/>
  <c r="C9" i="10"/>
  <c r="C13" i="10" s="1"/>
  <c r="C8" i="4"/>
  <c r="C8" i="2"/>
  <c r="C8" i="1"/>
  <c r="C10" i="3"/>
  <c r="C12" i="8" l="1"/>
  <c r="C11" i="8"/>
  <c r="C7" i="5" l="1"/>
  <c r="C10" i="9"/>
  <c r="C9" i="9"/>
  <c r="C11" i="7"/>
  <c r="C10" i="7"/>
  <c r="C9" i="6"/>
</calcChain>
</file>

<file path=xl/sharedStrings.xml><?xml version="1.0" encoding="utf-8"?>
<sst xmlns="http://schemas.openxmlformats.org/spreadsheetml/2006/main" count="104" uniqueCount="64">
  <si>
    <t>Units</t>
  </si>
  <si>
    <t>cm</t>
  </si>
  <si>
    <t>Unit for Area</t>
  </si>
  <si>
    <t xml:space="preserve">Unit for perimeter </t>
  </si>
  <si>
    <t>Area</t>
  </si>
  <si>
    <t>Perimeter</t>
  </si>
  <si>
    <t>Side Length</t>
  </si>
  <si>
    <t xml:space="preserve">Height </t>
  </si>
  <si>
    <t>Unit of area</t>
  </si>
  <si>
    <t>Unit of perimeter</t>
  </si>
  <si>
    <t>Radius(r)</t>
  </si>
  <si>
    <t>Table of Contents</t>
  </si>
  <si>
    <t>Volume of sphere</t>
  </si>
  <si>
    <t>Volume of cuboid</t>
  </si>
  <si>
    <t>TSA of a closed cylinder</t>
  </si>
  <si>
    <t>TSA of a cube</t>
  </si>
  <si>
    <t>TSA of a cuboid</t>
  </si>
  <si>
    <t>Area &amp; Perimeter of a Square</t>
  </si>
  <si>
    <t>Area &amp; Perimeter of a Rectangle</t>
  </si>
  <si>
    <t>Area &amp; Perimeter of a Circle</t>
  </si>
  <si>
    <t>Area &amp; Perimeter of a Triangle</t>
  </si>
  <si>
    <t>Click on the below headings to be navigated to the respective sheets</t>
  </si>
  <si>
    <t>VOLUME OF A CONE</t>
  </si>
  <si>
    <t>Insert</t>
  </si>
  <si>
    <t>Height ( h )</t>
  </si>
  <si>
    <t>Radius ( r )</t>
  </si>
  <si>
    <t>Volume ( V )</t>
  </si>
  <si>
    <t>VOLUME OF A SPHERE</t>
  </si>
  <si>
    <t>Volume  ( V)</t>
  </si>
  <si>
    <t>Volume  ( V )</t>
  </si>
  <si>
    <t>VOLUME OF A CUBOID</t>
  </si>
  <si>
    <t>Length ( l )</t>
  </si>
  <si>
    <t>Width ( w )</t>
  </si>
  <si>
    <t>TOTAL SURFACE AREA OF A CLOSED CYLINDER</t>
  </si>
  <si>
    <t xml:space="preserve">Insert </t>
  </si>
  <si>
    <t>Total Surface Area ( TSA )</t>
  </si>
  <si>
    <r>
      <t>TSA =2</t>
    </r>
    <r>
      <rPr>
        <sz val="11"/>
        <color theme="1"/>
        <rFont val="Calibri"/>
        <family val="2"/>
      </rPr>
      <t>πr(r+h)</t>
    </r>
  </si>
  <si>
    <t>TOTAL SURFACE AREA OF A CUBE</t>
  </si>
  <si>
    <t>Total Surface Area  (TSA)</t>
  </si>
  <si>
    <r>
      <t>TSA = 6l</t>
    </r>
    <r>
      <rPr>
        <vertAlign val="superscript"/>
        <sz val="11"/>
        <color theme="1"/>
        <rFont val="Calibri"/>
        <family val="2"/>
        <scheme val="minor"/>
      </rPr>
      <t>2</t>
    </r>
  </si>
  <si>
    <t>Total surface area (TSA)</t>
  </si>
  <si>
    <t>Width (w)</t>
  </si>
  <si>
    <t>Height (h )</t>
  </si>
  <si>
    <t>TOTAL SURFACE AREA OF A CUBOID</t>
  </si>
  <si>
    <t>TSA = 2 (lw+wh+hl)</t>
  </si>
  <si>
    <t>AREA &amp; PERIMETER OF A SQUARE</t>
  </si>
  <si>
    <r>
      <t>Area of a square =a</t>
    </r>
    <r>
      <rPr>
        <vertAlign val="superscript"/>
        <sz val="14"/>
        <color theme="1"/>
        <rFont val="Calibri"/>
        <family val="2"/>
        <scheme val="minor"/>
      </rPr>
      <t>2</t>
    </r>
  </si>
  <si>
    <t>Area of a perimeter =4a</t>
  </si>
  <si>
    <t>AREA &amp; PERIMETER OF A RECTANGLE</t>
  </si>
  <si>
    <t>Width  (w )</t>
  </si>
  <si>
    <r>
      <t>A =</t>
    </r>
    <r>
      <rPr>
        <sz val="14"/>
        <color theme="1"/>
        <rFont val="Calibri"/>
        <family val="2"/>
      </rPr>
      <t>π</t>
    </r>
    <r>
      <rPr>
        <sz val="9.8000000000000007"/>
        <color theme="1"/>
        <rFont val="Calibri"/>
        <family val="2"/>
      </rPr>
      <t>r</t>
    </r>
    <r>
      <rPr>
        <vertAlign val="superscript"/>
        <sz val="9.8000000000000007"/>
        <color theme="1"/>
        <rFont val="Calibri"/>
        <family val="2"/>
      </rPr>
      <t>2</t>
    </r>
  </si>
  <si>
    <r>
      <t>C =2</t>
    </r>
    <r>
      <rPr>
        <sz val="14"/>
        <color theme="1"/>
        <rFont val="Calibri"/>
        <family val="2"/>
      </rPr>
      <t>π</t>
    </r>
    <r>
      <rPr>
        <sz val="9.8000000000000007"/>
        <color theme="1"/>
        <rFont val="Calibri"/>
        <family val="2"/>
      </rPr>
      <t>r</t>
    </r>
  </si>
  <si>
    <t>A = wl</t>
  </si>
  <si>
    <t>P =2(l+w)</t>
  </si>
  <si>
    <t>Area and Perimeter of a Triangle</t>
  </si>
  <si>
    <t>Unit</t>
  </si>
  <si>
    <t>a</t>
  </si>
  <si>
    <t>b</t>
  </si>
  <si>
    <t>c</t>
  </si>
  <si>
    <t>Base (b)</t>
  </si>
  <si>
    <t>P = a+b+c</t>
  </si>
  <si>
    <t>A = hb/ 2</t>
  </si>
  <si>
    <t>Volume of a Cone</t>
  </si>
  <si>
    <t xml:space="preserve">Perimeter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</si>
</sst>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9.8000000000000007"/>
      <color theme="1"/>
      <name val="Calibri"/>
      <family val="2"/>
    </font>
    <font>
      <vertAlign val="superscript"/>
      <sz val="9.8000000000000007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24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7" fillId="0" borderId="0" xfId="0" applyFont="1"/>
    <xf numFmtId="0" fontId="7" fillId="0" borderId="0" xfId="0" applyFont="1" applyBorder="1"/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0" fillId="2" borderId="0" xfId="0" applyFill="1"/>
    <xf numFmtId="0" fontId="4" fillId="2" borderId="0" xfId="0" applyFont="1" applyFill="1"/>
    <xf numFmtId="0" fontId="1" fillId="2" borderId="1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2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24" fillId="4" borderId="0" xfId="0" applyFont="1" applyFill="1" applyAlignment="1">
      <alignment vertical="center"/>
    </xf>
    <xf numFmtId="0" fontId="7" fillId="4" borderId="0" xfId="0" applyFont="1" applyFill="1"/>
    <xf numFmtId="0" fontId="7" fillId="3" borderId="0" xfId="0" applyFont="1" applyFill="1"/>
    <xf numFmtId="0" fontId="8" fillId="5" borderId="0" xfId="0" applyFont="1" applyFill="1" applyAlignment="1">
      <alignment horizontal="center"/>
    </xf>
    <xf numFmtId="2" fontId="25" fillId="2" borderId="1" xfId="0" applyNumberFormat="1" applyFont="1" applyFill="1" applyBorder="1" applyAlignment="1">
      <alignment horizontal="center"/>
    </xf>
    <xf numFmtId="0" fontId="6" fillId="4" borderId="0" xfId="0" applyFont="1" applyFill="1"/>
    <xf numFmtId="0" fontId="1" fillId="3" borderId="0" xfId="0" applyFont="1" applyFill="1"/>
    <xf numFmtId="0" fontId="6" fillId="5" borderId="0" xfId="0" applyFont="1" applyFill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4" fillId="4" borderId="0" xfId="0" applyFont="1" applyFill="1"/>
    <xf numFmtId="0" fontId="0" fillId="5" borderId="0" xfId="0" applyFill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6" fillId="2" borderId="0" xfId="0" applyFont="1" applyFill="1"/>
    <xf numFmtId="0" fontId="28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0" fontId="24" fillId="4" borderId="3" xfId="0" applyFont="1" applyFill="1" applyBorder="1"/>
    <xf numFmtId="0" fontId="6" fillId="4" borderId="4" xfId="0" applyFont="1" applyFill="1" applyBorder="1"/>
    <xf numFmtId="0" fontId="21" fillId="2" borderId="0" xfId="0" applyFont="1" applyFill="1" applyAlignment="1">
      <alignment horizontal="center"/>
    </xf>
    <xf numFmtId="0" fontId="23" fillId="5" borderId="0" xfId="0" applyFont="1" applyFill="1" applyAlignment="1">
      <alignment horizontal="left" vertical="center"/>
    </xf>
    <xf numFmtId="0" fontId="15" fillId="5" borderId="0" xfId="0" applyFont="1" applyFill="1"/>
    <xf numFmtId="0" fontId="16" fillId="5" borderId="0" xfId="0" applyFont="1" applyFill="1"/>
    <xf numFmtId="0" fontId="17" fillId="5" borderId="0" xfId="0" applyFont="1" applyFill="1" applyAlignment="1">
      <alignment horizontal="left" vertical="center"/>
    </xf>
    <xf numFmtId="0" fontId="22" fillId="5" borderId="0" xfId="0" applyFont="1" applyFill="1" applyBorder="1" applyAlignment="1">
      <alignment horizontal="left" vertical="center"/>
    </xf>
    <xf numFmtId="0" fontId="19" fillId="5" borderId="0" xfId="0" applyFont="1" applyFill="1"/>
    <xf numFmtId="0" fontId="20" fillId="5" borderId="0" xfId="1" applyFont="1" applyFill="1"/>
    <xf numFmtId="0" fontId="15" fillId="5" borderId="0" xfId="0" quotePrefix="1" applyFont="1" applyFill="1"/>
    <xf numFmtId="0" fontId="18" fillId="5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161925</xdr:rowOff>
    </xdr:from>
    <xdr:to>
      <xdr:col>7</xdr:col>
      <xdr:colOff>216647</xdr:colOff>
      <xdr:row>11</xdr:row>
      <xdr:rowOff>51955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F9838EF-FD14-4D47-8B5F-1FBEDF30130C}"/>
            </a:ext>
          </a:extLst>
        </xdr:cNvPr>
        <xdr:cNvSpPr txBox="1"/>
      </xdr:nvSpPr>
      <xdr:spPr>
        <a:xfrm>
          <a:off x="1498889" y="2794289"/>
          <a:ext cx="9576258" cy="513484"/>
        </a:xfrm>
        <a:prstGeom prst="rect">
          <a:avLst/>
        </a:prstGeom>
        <a:solidFill>
          <a:schemeClr val="accent1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The formula returns the volume of a cone with the radius given in C7 and the height given in C8. Units are indicated generically with "cm", and the resulting volume is units cubed (cm</a:t>
          </a:r>
          <a:r>
            <a:rPr lang="en-AU" sz="1200" baseline="300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3</a:t>
          </a:r>
          <a:r>
            <a:rPr lang="en-AU" sz="1200" baseline="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). </a:t>
          </a:r>
          <a:endParaRPr lang="en-AU" sz="1200">
            <a:solidFill>
              <a:sysClr val="windowText" lastClr="000000"/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3</xdr:col>
      <xdr:colOff>623455</xdr:colOff>
      <xdr:row>1</xdr:row>
      <xdr:rowOff>0</xdr:rowOff>
    </xdr:from>
    <xdr:to>
      <xdr:col>4</xdr:col>
      <xdr:colOff>476949</xdr:colOff>
      <xdr:row>7</xdr:row>
      <xdr:rowOff>45893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9589C55-36EE-478F-8DA7-AC076C686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5905" y="811357"/>
          <a:ext cx="1348919" cy="14174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81642</xdr:colOff>
      <xdr:row>1</xdr:row>
      <xdr:rowOff>108857</xdr:rowOff>
    </xdr:from>
    <xdr:to>
      <xdr:col>6</xdr:col>
      <xdr:colOff>587582</xdr:colOff>
      <xdr:row>7</xdr:row>
      <xdr:rowOff>146774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C981BC2-1025-41A8-AA70-E7858828A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856" y="503464"/>
          <a:ext cx="1961905" cy="1466667"/>
        </a:xfrm>
        <a:prstGeom prst="rect">
          <a:avLst/>
        </a:prstGeom>
      </xdr:spPr>
    </xdr:pic>
    <xdr:clientData/>
  </xdr:twoCellAnchor>
  <xdr:twoCellAnchor>
    <xdr:from>
      <xdr:col>0</xdr:col>
      <xdr:colOff>612320</xdr:colOff>
      <xdr:row>13</xdr:row>
      <xdr:rowOff>190499</xdr:rowOff>
    </xdr:from>
    <xdr:to>
      <xdr:col>9</xdr:col>
      <xdr:colOff>136070</xdr:colOff>
      <xdr:row>20</xdr:row>
      <xdr:rowOff>176892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F88DC9A1-CD2B-40A0-8734-4D94FE226ABD}"/>
            </a:ext>
          </a:extLst>
        </xdr:cNvPr>
        <xdr:cNvSpPr txBox="1"/>
      </xdr:nvSpPr>
      <xdr:spPr>
        <a:xfrm>
          <a:off x="612320" y="4109356"/>
          <a:ext cx="7511143" cy="1319893"/>
        </a:xfrm>
        <a:prstGeom prst="rect">
          <a:avLst/>
        </a:prstGeom>
        <a:solidFill>
          <a:srgbClr val="0070C0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Area and Perimeter of a triangle. By inserting the value for the height and base, the Area will be calculated in the box highlighted in yellow above.</a:t>
          </a:r>
        </a:p>
        <a:p>
          <a:pPr>
            <a:spcAft>
              <a:spcPts val="0"/>
            </a:spcAft>
          </a:pPr>
          <a:endParaRPr lang="en-AU" sz="1200" baseline="0">
            <a:effectLst/>
            <a:ea typeface="ＭＳ 明朝"/>
            <a:cs typeface="Times New Roman"/>
          </a:endParaRPr>
        </a:p>
        <a:p>
          <a:pPr>
            <a:spcAft>
              <a:spcPts val="0"/>
            </a:spcAft>
          </a:pPr>
          <a:r>
            <a:rPr lang="en-AU" sz="1200">
              <a:effectLst/>
              <a:ea typeface="ＭＳ 明朝"/>
              <a:cs typeface="Times New Roman"/>
            </a:rPr>
            <a:t>Futheremore,</a:t>
          </a:r>
          <a:r>
            <a:rPr lang="en-AU" sz="1200" baseline="0">
              <a:effectLst/>
              <a:ea typeface="ＭＳ 明朝"/>
              <a:cs typeface="Times New Roman"/>
            </a:rPr>
            <a:t> by inserting the side length's a,b &amp; c, the perimeter will be calculated in the box highlighted in yellow below.</a:t>
          </a:r>
        </a:p>
        <a:p>
          <a:pPr>
            <a:spcAft>
              <a:spcPts val="0"/>
            </a:spcAft>
          </a:pPr>
          <a:endParaRPr lang="en-AU" sz="1200" baseline="0">
            <a:effectLst/>
            <a:ea typeface="ＭＳ 明朝"/>
            <a:cs typeface="Times New Roman"/>
          </a:endParaRPr>
        </a:p>
        <a:p>
          <a:pPr>
            <a:spcAft>
              <a:spcPts val="0"/>
            </a:spcAft>
          </a:pP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64247</xdr:colOff>
      <xdr:row>11</xdr:row>
      <xdr:rowOff>95250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55CCE23A-2E84-4DEF-9B6F-420D77573561}"/>
            </a:ext>
          </a:extLst>
        </xdr:cNvPr>
        <xdr:cNvSpPr txBox="1"/>
      </xdr:nvSpPr>
      <xdr:spPr>
        <a:xfrm>
          <a:off x="612321" y="2680607"/>
          <a:ext cx="5942533" cy="476250"/>
        </a:xfrm>
        <a:prstGeom prst="rect">
          <a:avLst/>
        </a:prstGeom>
        <a:solidFill>
          <a:schemeClr val="accent1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IN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Which calculates the volume of a sphere with the radius given in C6. Units are indicated generically with "cm", and the result is units cubed (cm</a:t>
          </a:r>
          <a:r>
            <a:rPr lang="en-IN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IN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  <a:r>
            <a:rPr lang="en-IN" sz="1200"/>
            <a:t> 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4</xdr:col>
      <xdr:colOff>544286</xdr:colOff>
      <xdr:row>0</xdr:row>
      <xdr:rowOff>265382</xdr:rowOff>
    </xdr:from>
    <xdr:to>
      <xdr:col>6</xdr:col>
      <xdr:colOff>367393</xdr:colOff>
      <xdr:row>7</xdr:row>
      <xdr:rowOff>171451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7B94122-79CA-443F-B169-E98EE7E61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6611" y="265382"/>
          <a:ext cx="1718582" cy="1630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530972</xdr:colOff>
      <xdr:row>14</xdr:row>
      <xdr:rowOff>186018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61B639C-E648-40D9-8628-14A1037B67E9}"/>
            </a:ext>
          </a:extLst>
        </xdr:cNvPr>
        <xdr:cNvSpPr txBox="1"/>
      </xdr:nvSpPr>
      <xdr:spPr>
        <a:xfrm>
          <a:off x="609600" y="2524125"/>
          <a:ext cx="5931647" cy="757518"/>
        </a:xfrm>
        <a:prstGeom prst="rect">
          <a:avLst/>
        </a:prstGeom>
        <a:solidFill>
          <a:schemeClr val="accent1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IN" sz="1200"/>
            <a:t>Which calculates the volume of a rectangular prism, given the length in column B (l), the width in column C (w) and the height in column D (h). Units are indicated generically with "cm", and the resulting volume is in units cubed (cm</a:t>
          </a:r>
          <a:r>
            <a:rPr lang="en-IN" sz="1200" baseline="30000"/>
            <a:t>3</a:t>
          </a:r>
          <a:r>
            <a:rPr lang="en-IN" sz="1200"/>
            <a:t>).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7</xdr:col>
      <xdr:colOff>190500</xdr:colOff>
      <xdr:row>9</xdr:row>
      <xdr:rowOff>121228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E822A9-7A6C-49C2-B451-67B2A3B72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636" y="398318"/>
          <a:ext cx="2545773" cy="20262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238125</xdr:colOff>
      <xdr:row>12</xdr:row>
      <xdr:rowOff>176893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DC1FAB2-B31C-48BD-9532-196C8B294C6E}"/>
            </a:ext>
          </a:extLst>
        </xdr:cNvPr>
        <xdr:cNvSpPr txBox="1"/>
      </xdr:nvSpPr>
      <xdr:spPr>
        <a:xfrm>
          <a:off x="612321" y="2408464"/>
          <a:ext cx="8538483" cy="557893"/>
        </a:xfrm>
        <a:prstGeom prst="rect">
          <a:avLst/>
        </a:prstGeom>
        <a:solidFill>
          <a:schemeClr val="accent1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IN" sz="1200"/>
            <a:t>Which returns the Total surface are of a closed cylinder with the radius given in C4 and the height given in C5. Units are indicated generically with "cm", and the resulting volume is units cubed (cm</a:t>
          </a:r>
          <a:r>
            <a:rPr lang="en-IN" sz="1200" baseline="30000"/>
            <a:t>3</a:t>
          </a:r>
          <a:r>
            <a:rPr lang="en-IN" sz="1200"/>
            <a:t>).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4</xdr:col>
      <xdr:colOff>666749</xdr:colOff>
      <xdr:row>1</xdr:row>
      <xdr:rowOff>176893</xdr:rowOff>
    </xdr:from>
    <xdr:to>
      <xdr:col>5</xdr:col>
      <xdr:colOff>243404</xdr:colOff>
      <xdr:row>7</xdr:row>
      <xdr:rowOff>233869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AD07A3-5164-4985-A82D-9FDE6272B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6285" y="571500"/>
          <a:ext cx="1304762" cy="13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504825</xdr:colOff>
      <xdr:row>10</xdr:row>
      <xdr:rowOff>95250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12510BB-A162-4ACF-88F5-51B7B8D26114}"/>
            </a:ext>
          </a:extLst>
        </xdr:cNvPr>
        <xdr:cNvSpPr txBox="1"/>
      </xdr:nvSpPr>
      <xdr:spPr>
        <a:xfrm>
          <a:off x="609600" y="2371725"/>
          <a:ext cx="6515100" cy="523875"/>
        </a:xfrm>
        <a:prstGeom prst="rect">
          <a:avLst/>
        </a:prstGeom>
        <a:solidFill>
          <a:schemeClr val="accent1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n-I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Which returns the Total surface area of a cube</a:t>
          </a:r>
          <a:r>
            <a:rPr lang="en-I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I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with the length</a:t>
          </a:r>
          <a:r>
            <a:rPr lang="en-I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I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given in C4. Units are indicated generically with "cm", and the resulting volume is units cubed (cm</a:t>
          </a:r>
          <a:r>
            <a:rPr lang="en-IN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I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  <a:endParaRPr lang="en-IN" sz="1200">
            <a:effectLst/>
          </a:endParaRP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413394</xdr:colOff>
      <xdr:row>7</xdr:row>
      <xdr:rowOff>233833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FA54F89-8833-40AC-A216-889BDC02A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0679" y="394607"/>
          <a:ext cx="2114286" cy="16761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1</xdr:row>
      <xdr:rowOff>91168</xdr:rowOff>
    </xdr:from>
    <xdr:to>
      <xdr:col>7</xdr:col>
      <xdr:colOff>140153</xdr:colOff>
      <xdr:row>9</xdr:row>
      <xdr:rowOff>115662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986505-36B0-4BFA-B2A2-EE7300D1D1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t="1429" r="-2165" b="1429"/>
        <a:stretch/>
      </xdr:blipFill>
      <xdr:spPr>
        <a:xfrm>
          <a:off x="4450896" y="485775"/>
          <a:ext cx="3309257" cy="194310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8</xdr:col>
      <xdr:colOff>238125</xdr:colOff>
      <xdr:row>13</xdr:row>
      <xdr:rowOff>142875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FCF1A97-B23C-4A05-8957-08C5F4A6338D}"/>
            </a:ext>
          </a:extLst>
        </xdr:cNvPr>
        <xdr:cNvSpPr txBox="1"/>
      </xdr:nvSpPr>
      <xdr:spPr>
        <a:xfrm>
          <a:off x="609600" y="2819400"/>
          <a:ext cx="6515100" cy="523875"/>
        </a:xfrm>
        <a:prstGeom prst="rect">
          <a:avLst/>
        </a:prstGeom>
        <a:solidFill>
          <a:schemeClr val="accent1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n-I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Which returns the Total surface area of a cuboid</a:t>
          </a:r>
          <a:r>
            <a:rPr lang="en-I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I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with the length</a:t>
          </a:r>
          <a:r>
            <a:rPr lang="en-I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I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given in C4. Units are indicated generically with "cm", and the resulting volume is units cubed (cm</a:t>
          </a:r>
          <a:r>
            <a:rPr lang="en-IN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I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  <a:endParaRPr lang="en-IN" sz="120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19050</xdr:colOff>
      <xdr:row>14</xdr:row>
      <xdr:rowOff>142875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81AB096E-1577-4E55-BCD2-0C0873CE80DC}"/>
            </a:ext>
          </a:extLst>
        </xdr:cNvPr>
        <xdr:cNvSpPr txBox="1"/>
      </xdr:nvSpPr>
      <xdr:spPr>
        <a:xfrm>
          <a:off x="609600" y="3314700"/>
          <a:ext cx="6515100" cy="523875"/>
        </a:xfrm>
        <a:prstGeom prst="rect">
          <a:avLst/>
        </a:prstGeom>
        <a:solidFill>
          <a:srgbClr val="0070C0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Area and Perimeter of a square. By inserting the value of the side length, the Area and Perimeter will be calculated in the box's highlighted in yellow.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5</xdr:col>
      <xdr:colOff>164476</xdr:colOff>
      <xdr:row>7</xdr:row>
      <xdr:rowOff>14810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865A4A-ED0B-48FF-9C96-B4B4C2CD4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4107" y="585107"/>
          <a:ext cx="1361905" cy="12666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9</xdr:col>
      <xdr:colOff>76200</xdr:colOff>
      <xdr:row>15</xdr:row>
      <xdr:rowOff>142875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A0FE422-814D-46DC-91E6-F3473C967924}"/>
            </a:ext>
          </a:extLst>
        </xdr:cNvPr>
        <xdr:cNvSpPr txBox="1"/>
      </xdr:nvSpPr>
      <xdr:spPr>
        <a:xfrm>
          <a:off x="609600" y="3200400"/>
          <a:ext cx="6515100" cy="523875"/>
        </a:xfrm>
        <a:prstGeom prst="rect">
          <a:avLst/>
        </a:prstGeom>
        <a:solidFill>
          <a:srgbClr val="0070C0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Area and Perimeter of a rectangle. By inserting the value of the length and width, the Area and Perimeter will be calculated in the box's highlighted in yellow.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4</xdr:col>
      <xdr:colOff>0</xdr:colOff>
      <xdr:row>1</xdr:row>
      <xdr:rowOff>190499</xdr:rowOff>
    </xdr:from>
    <xdr:to>
      <xdr:col>8</xdr:col>
      <xdr:colOff>519546</xdr:colOff>
      <xdr:row>10</xdr:row>
      <xdr:rowOff>116032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A86CB2-F615-4BFA-9905-6ACAD8AC9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9773" y="588817"/>
          <a:ext cx="3896591" cy="20608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466725</xdr:colOff>
      <xdr:row>13</xdr:row>
      <xdr:rowOff>142875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F9D0DFC-0539-414D-A323-2028C787674F}"/>
            </a:ext>
          </a:extLst>
        </xdr:cNvPr>
        <xdr:cNvSpPr txBox="1"/>
      </xdr:nvSpPr>
      <xdr:spPr>
        <a:xfrm>
          <a:off x="609600" y="2790825"/>
          <a:ext cx="7048500" cy="523875"/>
        </a:xfrm>
        <a:prstGeom prst="rect">
          <a:avLst/>
        </a:prstGeom>
        <a:solidFill>
          <a:srgbClr val="0070C0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Area and Perimeter of a circle. By inserting the value for the radius, the Area and Perimeter will be calculated in the box's highlighted in yellow.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3</xdr:col>
      <xdr:colOff>544286</xdr:colOff>
      <xdr:row>1</xdr:row>
      <xdr:rowOff>81643</xdr:rowOff>
    </xdr:from>
    <xdr:to>
      <xdr:col>5</xdr:col>
      <xdr:colOff>858393</xdr:colOff>
      <xdr:row>7</xdr:row>
      <xdr:rowOff>225679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8E5168-813B-4D3D-99C7-7D62A49E5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2286" y="476250"/>
          <a:ext cx="1742857" cy="1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5090-F656-41EA-ADAF-7C21D06CF304}">
  <dimension ref="A1:B24"/>
  <sheetViews>
    <sheetView showGridLines="0" showRowColHeaders="0" tabSelected="1" zoomScale="68" zoomScaleNormal="68" workbookViewId="0">
      <selection activeCell="E13" sqref="E13"/>
    </sheetView>
  </sheetViews>
  <sheetFormatPr defaultRowHeight="15" x14ac:dyDescent="0.25"/>
  <cols>
    <col min="1" max="1" width="34.7109375" style="42" customWidth="1"/>
    <col min="2" max="2" width="18.5703125" style="42" bestFit="1" customWidth="1"/>
    <col min="3" max="3" width="23.140625" style="42" customWidth="1"/>
    <col min="4" max="16384" width="9.140625" style="42"/>
  </cols>
  <sheetData>
    <row r="1" spans="1:2" ht="27.75" customHeight="1" x14ac:dyDescent="0.25">
      <c r="A1" s="40" t="s">
        <v>11</v>
      </c>
      <c r="B1" s="41"/>
    </row>
    <row r="2" spans="1:2" ht="14.25" customHeight="1" x14ac:dyDescent="0.25">
      <c r="A2" s="43"/>
      <c r="B2" s="41"/>
    </row>
    <row r="3" spans="1:2" ht="27.75" customHeight="1" x14ac:dyDescent="0.25">
      <c r="A3" s="44" t="s">
        <v>21</v>
      </c>
      <c r="B3" s="41"/>
    </row>
    <row r="4" spans="1:2" ht="18.75" x14ac:dyDescent="0.3">
      <c r="A4" s="45"/>
      <c r="B4" s="41"/>
    </row>
    <row r="5" spans="1:2" ht="18.75" x14ac:dyDescent="0.3">
      <c r="A5" s="46" t="s">
        <v>62</v>
      </c>
      <c r="B5" s="47"/>
    </row>
    <row r="6" spans="1:2" ht="18.75" x14ac:dyDescent="0.3">
      <c r="A6" s="46"/>
      <c r="B6" s="47"/>
    </row>
    <row r="7" spans="1:2" ht="18.75" x14ac:dyDescent="0.3">
      <c r="A7" s="46" t="s">
        <v>12</v>
      </c>
      <c r="B7" s="47"/>
    </row>
    <row r="8" spans="1:2" ht="18.75" x14ac:dyDescent="0.3">
      <c r="A8" s="46"/>
      <c r="B8" s="47"/>
    </row>
    <row r="9" spans="1:2" ht="18.75" x14ac:dyDescent="0.3">
      <c r="A9" s="46" t="s">
        <v>13</v>
      </c>
      <c r="B9" s="47"/>
    </row>
    <row r="10" spans="1:2" ht="18.75" x14ac:dyDescent="0.3">
      <c r="A10" s="46"/>
      <c r="B10" s="47"/>
    </row>
    <row r="11" spans="1:2" ht="18.75" x14ac:dyDescent="0.3">
      <c r="A11" s="46" t="s">
        <v>14</v>
      </c>
      <c r="B11" s="47"/>
    </row>
    <row r="12" spans="1:2" ht="18.75" x14ac:dyDescent="0.3">
      <c r="A12" s="46"/>
      <c r="B12" s="47"/>
    </row>
    <row r="13" spans="1:2" ht="18.75" x14ac:dyDescent="0.3">
      <c r="A13" s="46" t="s">
        <v>15</v>
      </c>
      <c r="B13" s="47"/>
    </row>
    <row r="14" spans="1:2" ht="18.75" x14ac:dyDescent="0.3">
      <c r="A14" s="46"/>
      <c r="B14" s="47"/>
    </row>
    <row r="15" spans="1:2" ht="18.75" x14ac:dyDescent="0.3">
      <c r="A15" s="46" t="s">
        <v>16</v>
      </c>
      <c r="B15" s="47"/>
    </row>
    <row r="16" spans="1:2" ht="18.75" x14ac:dyDescent="0.3">
      <c r="A16" s="46"/>
      <c r="B16" s="47"/>
    </row>
    <row r="17" spans="1:2" ht="18.75" x14ac:dyDescent="0.3">
      <c r="A17" s="46" t="s">
        <v>17</v>
      </c>
      <c r="B17" s="47"/>
    </row>
    <row r="18" spans="1:2" ht="18.75" x14ac:dyDescent="0.3">
      <c r="A18" s="46"/>
      <c r="B18" s="47"/>
    </row>
    <row r="19" spans="1:2" ht="18.75" x14ac:dyDescent="0.3">
      <c r="A19" s="46" t="s">
        <v>18</v>
      </c>
      <c r="B19" s="47"/>
    </row>
    <row r="20" spans="1:2" ht="18.75" x14ac:dyDescent="0.3">
      <c r="A20" s="46"/>
      <c r="B20" s="47"/>
    </row>
    <row r="21" spans="1:2" ht="18.75" x14ac:dyDescent="0.3">
      <c r="A21" s="46" t="s">
        <v>19</v>
      </c>
      <c r="B21" s="47"/>
    </row>
    <row r="22" spans="1:2" ht="18.75" x14ac:dyDescent="0.3">
      <c r="A22" s="46"/>
      <c r="B22" s="47"/>
    </row>
    <row r="23" spans="1:2" ht="18.75" x14ac:dyDescent="0.3">
      <c r="A23" s="46" t="s">
        <v>20</v>
      </c>
      <c r="B23" s="47"/>
    </row>
    <row r="24" spans="1:2" ht="18.75" x14ac:dyDescent="0.3">
      <c r="A24" s="48"/>
    </row>
  </sheetData>
  <hyperlinks>
    <hyperlink ref="A5" location="'Volume of a Cone'!A1" display="Volume of a Cone" xr:uid="{CE5AC852-83C1-475F-B11F-74B59595F57B}"/>
    <hyperlink ref="A7" location="'Volume of sphere'!A1" display="Volume of sphere" xr:uid="{EADE4D98-70E6-4F59-9ECB-92C3498E11CD}"/>
    <hyperlink ref="A9" location="'Volume of cuboid'!A1" display="Volume of cuboid" xr:uid="{1D248566-FFE4-40E5-BB1B-E7720F76847E}"/>
    <hyperlink ref="A11" location="'TSA of a closed cylinder'!A1" display="TSA of a closed cylinder" xr:uid="{412B01B7-BD24-4312-A54D-266197C0D4D9}"/>
    <hyperlink ref="A13" location="'TSA of a cube'!A1" display="TSA of a cube" xr:uid="{46E122BE-06B1-462B-B780-6EE9A690201A}"/>
    <hyperlink ref="A15" location="'TSA of a cuboid'!A1" display="TSA of a cuboid" xr:uid="{C326457E-04C2-46FB-9D29-FD117754B309}"/>
    <hyperlink ref="A17" location="'Area &amp; Perimeter of a Square'!A1" display="Area &amp; Perimeter of a Square" xr:uid="{C3D937C8-02F9-41B1-9A2B-CB8F14359011}"/>
    <hyperlink ref="A19" location="'Area &amp; Perimeter of a Rectangle'!A1" display="Area &amp; Perimeter of a Rectangle" xr:uid="{A58CAE77-CC5A-4D59-B83E-AC7952CE7FE2}"/>
    <hyperlink ref="A21" location="'Area &amp; Perimeter of a Circle'!A1" display="Area &amp; Perimeter of a Circle" xr:uid="{27A01E74-313B-4092-9CB0-ED096A7FF009}"/>
    <hyperlink ref="A23" location="'Area &amp; Perimeter of a Triangle'!A1" display="Area &amp; Perimeter of a Triangle" xr:uid="{3E7C2ED1-F564-4590-A5B0-C63645CF558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0092-B131-4600-B8E5-2874051C487D}">
  <sheetPr codeName="Sheet10"/>
  <dimension ref="A1:J15"/>
  <sheetViews>
    <sheetView showGridLines="0" zoomScaleNormal="100" workbookViewId="0">
      <selection activeCell="N14" sqref="N14"/>
    </sheetView>
  </sheetViews>
  <sheetFormatPr defaultRowHeight="15" x14ac:dyDescent="0.25"/>
  <cols>
    <col min="2" max="2" width="20.28515625" customWidth="1"/>
    <col min="3" max="3" width="16.28515625" customWidth="1"/>
    <col min="5" max="5" width="12.28515625" customWidth="1"/>
    <col min="6" max="6" width="13.28515625" customWidth="1"/>
  </cols>
  <sheetData>
    <row r="1" spans="1:10" ht="21" x14ac:dyDescent="0.35">
      <c r="A1" s="31" t="s">
        <v>19</v>
      </c>
      <c r="B1" s="27"/>
      <c r="C1" s="27"/>
    </row>
    <row r="3" spans="1:10" ht="22.5" customHeight="1" thickBot="1" x14ac:dyDescent="0.3">
      <c r="B3" s="8"/>
      <c r="C3" s="32" t="s">
        <v>34</v>
      </c>
      <c r="D3" s="8"/>
      <c r="E3" s="8"/>
      <c r="F3" s="8"/>
      <c r="G3" s="8"/>
      <c r="H3" s="8"/>
      <c r="I3" s="8"/>
      <c r="J3" s="8"/>
    </row>
    <row r="4" spans="1:10" ht="19.5" thickBot="1" x14ac:dyDescent="0.35">
      <c r="B4" s="28" t="s">
        <v>10</v>
      </c>
      <c r="C4" s="10">
        <v>15</v>
      </c>
      <c r="D4" s="15"/>
      <c r="E4" s="8"/>
      <c r="F4" s="8"/>
      <c r="G4" s="8"/>
      <c r="H4" s="8"/>
      <c r="I4" s="8"/>
      <c r="J4" s="8"/>
    </row>
    <row r="5" spans="1:10" ht="19.5" thickBot="1" x14ac:dyDescent="0.35">
      <c r="B5" s="15"/>
      <c r="C5" s="15"/>
      <c r="D5" s="15"/>
      <c r="E5" s="8"/>
      <c r="F5" s="8"/>
      <c r="G5" s="8"/>
      <c r="H5" s="8"/>
      <c r="I5" s="8"/>
      <c r="J5" s="8"/>
    </row>
    <row r="6" spans="1:10" ht="19.5" thickBot="1" x14ac:dyDescent="0.35">
      <c r="B6" s="28" t="s">
        <v>8</v>
      </c>
      <c r="C6" s="10" t="s">
        <v>1</v>
      </c>
      <c r="D6" s="15"/>
      <c r="E6" s="15"/>
      <c r="F6" s="15"/>
      <c r="G6" s="8"/>
      <c r="H6" s="8"/>
      <c r="I6" s="8"/>
      <c r="J6" s="8"/>
    </row>
    <row r="7" spans="1:10" ht="19.5" thickBot="1" x14ac:dyDescent="0.35">
      <c r="B7" s="28" t="s">
        <v>9</v>
      </c>
      <c r="C7" s="10" t="s">
        <v>1</v>
      </c>
      <c r="D7" s="6"/>
      <c r="E7" s="6"/>
      <c r="F7" s="6"/>
      <c r="G7" s="8"/>
      <c r="H7" s="8"/>
      <c r="I7" s="8"/>
      <c r="J7" s="8"/>
    </row>
    <row r="8" spans="1:10" ht="19.5" thickBot="1" x14ac:dyDescent="0.35">
      <c r="B8" s="6"/>
      <c r="C8" s="12"/>
      <c r="D8" s="6"/>
      <c r="E8" s="6"/>
      <c r="F8" s="6"/>
      <c r="G8" s="8"/>
      <c r="H8" s="8"/>
      <c r="I8" s="8"/>
      <c r="J8" s="8"/>
    </row>
    <row r="9" spans="1:10" ht="19.5" thickBot="1" x14ac:dyDescent="0.35">
      <c r="B9" s="28" t="s">
        <v>4</v>
      </c>
      <c r="C9" s="33" t="str">
        <f>CONCATENATE(FIXED(PI()*C4^2),C6,CHAR(178))</f>
        <v>706.86cm²</v>
      </c>
      <c r="D9" s="6"/>
      <c r="E9" s="21" t="s">
        <v>50</v>
      </c>
      <c r="F9" s="21"/>
      <c r="G9" s="8"/>
      <c r="H9" s="8"/>
      <c r="I9" s="8"/>
      <c r="J9" s="8"/>
    </row>
    <row r="10" spans="1:10" ht="19.5" thickBot="1" x14ac:dyDescent="0.35">
      <c r="B10" s="28" t="s">
        <v>5</v>
      </c>
      <c r="C10" s="33" t="str">
        <f>CONCATENATE(2*FIXED(PI()*C4),C6)</f>
        <v>94.24cm</v>
      </c>
      <c r="D10" s="6"/>
      <c r="E10" s="21" t="s">
        <v>51</v>
      </c>
      <c r="F10" s="21"/>
      <c r="G10" s="8"/>
      <c r="H10" s="8"/>
      <c r="I10" s="8"/>
      <c r="J10" s="8"/>
    </row>
    <row r="11" spans="1:10" x14ac:dyDescent="0.25"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  <c r="J13" s="8"/>
    </row>
    <row r="14" spans="1:10" x14ac:dyDescent="0.25">
      <c r="B14" s="8"/>
      <c r="C14" s="8"/>
      <c r="D14" s="8"/>
      <c r="E14" s="8"/>
      <c r="F14" s="8"/>
      <c r="G14" s="8"/>
      <c r="H14" s="8"/>
      <c r="I14" s="8"/>
      <c r="J14" s="8"/>
    </row>
    <row r="15" spans="1:10" x14ac:dyDescent="0.25">
      <c r="B15" s="8"/>
      <c r="C15" s="8"/>
      <c r="D15" s="8"/>
      <c r="E15" s="8"/>
      <c r="F15" s="8"/>
      <c r="G15" s="8"/>
      <c r="H15" s="8"/>
      <c r="I15" s="8"/>
      <c r="J15" s="8"/>
    </row>
  </sheetData>
  <mergeCells count="2">
    <mergeCell ref="E9:F9"/>
    <mergeCell ref="E10:F10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D1D0-84F0-49AE-A210-8389C6BF5E9E}">
  <sheetPr codeName="Sheet11"/>
  <dimension ref="A1:K15"/>
  <sheetViews>
    <sheetView topLeftCell="A10" zoomScale="85" zoomScaleNormal="85" workbookViewId="0">
      <selection activeCell="O14" sqref="O14"/>
    </sheetView>
  </sheetViews>
  <sheetFormatPr defaultRowHeight="15" x14ac:dyDescent="0.25"/>
  <cols>
    <col min="2" max="2" width="21.7109375" customWidth="1"/>
    <col min="3" max="3" width="17.5703125" customWidth="1"/>
    <col min="5" max="5" width="12.7109375" customWidth="1"/>
  </cols>
  <sheetData>
    <row r="1" spans="1:11" ht="21.75" thickBot="1" x14ac:dyDescent="0.4">
      <c r="A1" s="37" t="s">
        <v>54</v>
      </c>
      <c r="B1" s="38"/>
      <c r="C1" s="38"/>
      <c r="D1" s="17"/>
      <c r="E1" s="18"/>
    </row>
    <row r="2" spans="1:11" x14ac:dyDescent="0.25"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4" customHeight="1" thickBot="1" x14ac:dyDescent="0.3">
      <c r="B3" s="8"/>
      <c r="C3" s="32" t="s">
        <v>34</v>
      </c>
      <c r="D3" s="8"/>
      <c r="E3" s="8"/>
      <c r="F3" s="8"/>
      <c r="G3" s="8"/>
      <c r="H3" s="8"/>
      <c r="I3" s="8"/>
      <c r="J3" s="8"/>
      <c r="K3" s="8"/>
    </row>
    <row r="4" spans="1:11" ht="19.5" thickBot="1" x14ac:dyDescent="0.35">
      <c r="B4" s="28" t="s">
        <v>7</v>
      </c>
      <c r="C4" s="10">
        <v>5.4</v>
      </c>
      <c r="D4" s="6"/>
      <c r="E4" s="6"/>
      <c r="F4" s="8"/>
      <c r="G4" s="8"/>
      <c r="H4" s="8"/>
      <c r="I4" s="8"/>
      <c r="J4" s="8"/>
      <c r="K4" s="8"/>
    </row>
    <row r="5" spans="1:11" ht="19.5" thickBot="1" x14ac:dyDescent="0.35">
      <c r="B5" s="28" t="s">
        <v>59</v>
      </c>
      <c r="C5" s="10">
        <v>8.6999999999999993</v>
      </c>
      <c r="D5" s="6"/>
      <c r="E5" s="6"/>
      <c r="F5" s="8"/>
      <c r="G5" s="8"/>
      <c r="H5" s="8"/>
      <c r="I5" s="8"/>
      <c r="J5" s="8"/>
      <c r="K5" s="8"/>
    </row>
    <row r="6" spans="1:11" ht="19.5" thickBot="1" x14ac:dyDescent="0.35">
      <c r="B6" s="28" t="s">
        <v>55</v>
      </c>
      <c r="C6" s="10" t="s">
        <v>1</v>
      </c>
      <c r="D6" s="6"/>
      <c r="E6" s="6"/>
      <c r="F6" s="8"/>
      <c r="G6" s="8"/>
      <c r="H6" s="8"/>
      <c r="I6" s="8"/>
      <c r="J6" s="8"/>
      <c r="K6" s="8"/>
    </row>
    <row r="7" spans="1:11" ht="15.75" thickBot="1" x14ac:dyDescent="0.3"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9.5" thickBot="1" x14ac:dyDescent="0.35">
      <c r="B8" s="28" t="s">
        <v>56</v>
      </c>
      <c r="C8" s="10">
        <v>6.2</v>
      </c>
      <c r="D8" s="6"/>
      <c r="E8" s="8"/>
      <c r="F8" s="8"/>
      <c r="G8" s="8"/>
      <c r="H8" s="8"/>
      <c r="I8" s="8"/>
      <c r="J8" s="8"/>
      <c r="K8" s="8"/>
    </row>
    <row r="9" spans="1:11" ht="19.5" thickBot="1" x14ac:dyDescent="0.35">
      <c r="B9" s="28" t="s">
        <v>57</v>
      </c>
      <c r="C9" s="16">
        <f>C5</f>
        <v>8.6999999999999993</v>
      </c>
      <c r="D9" s="6"/>
      <c r="E9" s="21" t="s">
        <v>61</v>
      </c>
      <c r="F9" s="21"/>
      <c r="G9" s="8"/>
      <c r="H9" s="8"/>
      <c r="I9" s="8"/>
      <c r="J9" s="8"/>
      <c r="K9" s="8"/>
    </row>
    <row r="10" spans="1:11" ht="19.5" thickBot="1" x14ac:dyDescent="0.35">
      <c r="B10" s="28" t="s">
        <v>58</v>
      </c>
      <c r="C10" s="10">
        <v>8.6999999999999993</v>
      </c>
      <c r="D10" s="6"/>
      <c r="E10" s="19" t="s">
        <v>60</v>
      </c>
      <c r="F10" s="19"/>
      <c r="G10" s="6"/>
      <c r="H10" s="8"/>
      <c r="I10" s="8"/>
      <c r="J10" s="8"/>
      <c r="K10" s="8"/>
    </row>
    <row r="11" spans="1:11" ht="19.5" thickBot="1" x14ac:dyDescent="0.35">
      <c r="B11" s="6"/>
      <c r="C11" s="6"/>
      <c r="D11" s="6"/>
      <c r="E11" s="6"/>
      <c r="F11" s="8"/>
      <c r="G11" s="8"/>
      <c r="H11" s="8"/>
      <c r="I11" s="8"/>
      <c r="J11" s="8"/>
      <c r="K11" s="8"/>
    </row>
    <row r="12" spans="1:11" ht="19.5" thickBot="1" x14ac:dyDescent="0.35">
      <c r="B12" s="28" t="s">
        <v>4</v>
      </c>
      <c r="C12" s="33" t="str">
        <f>CONCATENATE(1/2*C5*C4,C6,CHAR(179))</f>
        <v>23.49cm³</v>
      </c>
      <c r="D12" s="6"/>
      <c r="E12" s="6"/>
      <c r="F12" s="8"/>
      <c r="G12" s="8"/>
      <c r="H12" s="8"/>
      <c r="I12" s="8"/>
      <c r="J12" s="8"/>
      <c r="K12" s="8"/>
    </row>
    <row r="13" spans="1:11" ht="18.75" x14ac:dyDescent="0.3">
      <c r="B13" s="28" t="s">
        <v>5</v>
      </c>
      <c r="C13" s="39" t="str">
        <f>CONCATENATE(C8+C9+C10,C6)</f>
        <v>23.6cm</v>
      </c>
      <c r="D13" s="8"/>
      <c r="E13" s="8"/>
      <c r="F13" s="8"/>
      <c r="G13" s="8"/>
      <c r="H13" s="8"/>
      <c r="I13" s="8"/>
      <c r="J13" s="8"/>
      <c r="K13" s="8"/>
    </row>
    <row r="14" spans="1:1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</row>
  </sheetData>
  <mergeCells count="2">
    <mergeCell ref="E10:F10"/>
    <mergeCell ref="E9:F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627EC-6D55-4D20-B426-7CBE1BD666E0}">
  <sheetPr codeName="Sheet2"/>
  <dimension ref="A1:V26"/>
  <sheetViews>
    <sheetView showGridLines="0" zoomScaleNormal="100" workbookViewId="0"/>
  </sheetViews>
  <sheetFormatPr defaultColWidth="22.42578125" defaultRowHeight="15.75" x14ac:dyDescent="0.25"/>
  <cols>
    <col min="1" max="1" width="14.140625" style="2" customWidth="1"/>
    <col min="2" max="2" width="22.42578125" style="2"/>
    <col min="3" max="3" width="28.85546875" style="2" customWidth="1"/>
    <col min="4" max="16384" width="22.42578125" style="2"/>
  </cols>
  <sheetData>
    <row r="1" spans="1:22" ht="34.5" customHeight="1" x14ac:dyDescent="0.25">
      <c r="A1" s="22" t="s">
        <v>22</v>
      </c>
      <c r="B1" s="23"/>
    </row>
    <row r="2" spans="1:22" ht="19.5" customHeight="1" x14ac:dyDescent="0.25">
      <c r="A2" s="4"/>
      <c r="B2" s="4"/>
      <c r="D2" s="4"/>
      <c r="E2" s="4"/>
      <c r="F2" s="4"/>
      <c r="G2" s="4"/>
      <c r="H2" s="4"/>
    </row>
    <row r="3" spans="1:22" ht="22.5" customHeight="1" thickBot="1" x14ac:dyDescent="0.3">
      <c r="A3" s="4"/>
      <c r="B3" s="4"/>
      <c r="C3" s="25" t="s">
        <v>23</v>
      </c>
      <c r="D3" s="4"/>
      <c r="E3" s="4"/>
      <c r="F3" s="4"/>
      <c r="G3" s="4"/>
      <c r="H3" s="4"/>
    </row>
    <row r="4" spans="1:22" ht="16.5" thickBot="1" x14ac:dyDescent="0.3">
      <c r="A4" s="4"/>
      <c r="B4" s="24" t="s">
        <v>25</v>
      </c>
      <c r="C4" s="5">
        <v>9</v>
      </c>
      <c r="D4" s="4"/>
      <c r="E4" s="4"/>
      <c r="F4" s="4"/>
      <c r="G4" s="4"/>
      <c r="H4" s="4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6.5" thickBot="1" x14ac:dyDescent="0.3">
      <c r="A5" s="4"/>
      <c r="B5" s="24" t="s">
        <v>24</v>
      </c>
      <c r="C5" s="5">
        <v>10</v>
      </c>
      <c r="D5" s="4"/>
      <c r="E5" s="4"/>
      <c r="F5" s="4"/>
      <c r="G5" s="4"/>
      <c r="H5" s="4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6.5" thickBot="1" x14ac:dyDescent="0.3">
      <c r="A6" s="4"/>
      <c r="B6" s="24" t="s">
        <v>0</v>
      </c>
      <c r="C6" s="5" t="s">
        <v>1</v>
      </c>
      <c r="D6" s="4"/>
      <c r="E6" s="4"/>
      <c r="F6" s="4"/>
      <c r="G6" s="4"/>
      <c r="H6" s="4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6.5" thickBot="1" x14ac:dyDescent="0.3">
      <c r="A7" s="4"/>
      <c r="B7" s="4"/>
      <c r="C7" s="4"/>
      <c r="D7" s="4"/>
      <c r="E7" s="4"/>
      <c r="F7" s="4"/>
      <c r="G7" s="4"/>
      <c r="H7" s="4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6.5" thickBot="1" x14ac:dyDescent="0.3">
      <c r="A8" s="4"/>
      <c r="B8" s="24" t="s">
        <v>26</v>
      </c>
      <c r="C8" s="26" t="str">
        <f>CONCATENATE(1/3*FIXED(PI()*POWER(C4,2)*C5),C6,CHAR(179))</f>
        <v>848.23cm³</v>
      </c>
      <c r="D8" s="4"/>
      <c r="E8" s="4"/>
      <c r="F8" s="4"/>
      <c r="G8" s="4"/>
      <c r="H8" s="4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A9" s="4"/>
      <c r="B9" s="4"/>
      <c r="C9" s="4"/>
      <c r="D9" s="4"/>
      <c r="E9" s="4"/>
      <c r="F9" s="4"/>
      <c r="G9" s="4"/>
      <c r="H9" s="4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4"/>
      <c r="B10" s="4"/>
      <c r="C10" s="4"/>
      <c r="D10" s="4"/>
      <c r="E10" s="4"/>
      <c r="F10" s="4"/>
      <c r="G10" s="4"/>
      <c r="H10" s="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4"/>
      <c r="B11" s="4"/>
      <c r="C11" s="4"/>
      <c r="D11" s="4"/>
      <c r="E11" s="4"/>
      <c r="F11" s="4"/>
      <c r="G11" s="4"/>
      <c r="H11" s="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4"/>
      <c r="B13" s="4"/>
      <c r="C13" s="4"/>
      <c r="D13" s="4"/>
      <c r="E13" s="4"/>
      <c r="F13" s="4"/>
      <c r="G13" s="4"/>
      <c r="H13" s="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4"/>
      <c r="B14" s="4"/>
      <c r="C14" s="4"/>
      <c r="D14" s="4"/>
      <c r="E14" s="4"/>
      <c r="F14" s="4"/>
      <c r="G14" s="4"/>
      <c r="H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4"/>
      <c r="B15" s="4"/>
      <c r="C15" s="4"/>
      <c r="D15" s="4"/>
      <c r="E15" s="4"/>
      <c r="F15" s="4"/>
      <c r="G15" s="4"/>
      <c r="H15" s="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4"/>
      <c r="B16" s="4"/>
      <c r="C16" s="4"/>
      <c r="D16" s="4"/>
      <c r="E16" s="4"/>
      <c r="F16" s="4"/>
      <c r="G16" s="4"/>
      <c r="H16" s="4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5">
      <c r="A17" s="4"/>
      <c r="B17" s="4"/>
      <c r="C17" s="4"/>
      <c r="D17" s="4"/>
      <c r="E17" s="4"/>
      <c r="F17" s="4"/>
      <c r="G17" s="4"/>
      <c r="H17" s="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5"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5"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5"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5"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5"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5"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5"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18A5-1C68-4213-B0B6-CCDDDCC4A4EF}">
  <sheetPr codeName="Sheet3"/>
  <dimension ref="A1:I15"/>
  <sheetViews>
    <sheetView showGridLines="0" zoomScaleNormal="100" workbookViewId="0">
      <selection activeCell="C17" sqref="C17"/>
    </sheetView>
  </sheetViews>
  <sheetFormatPr defaultRowHeight="15" x14ac:dyDescent="0.25"/>
  <cols>
    <col min="2" max="2" width="15.28515625" customWidth="1"/>
    <col min="3" max="3" width="16.85546875" customWidth="1"/>
    <col min="5" max="5" width="14.140625" customWidth="1"/>
    <col min="6" max="6" width="14.28515625" customWidth="1"/>
  </cols>
  <sheetData>
    <row r="1" spans="1:9" ht="30" customHeight="1" x14ac:dyDescent="0.25">
      <c r="A1" s="22" t="s">
        <v>27</v>
      </c>
      <c r="B1" s="27"/>
      <c r="C1" s="27"/>
    </row>
    <row r="4" spans="1:9" ht="17.25" customHeight="1" thickBot="1" x14ac:dyDescent="0.3">
      <c r="B4" s="8"/>
      <c r="C4" s="29" t="s">
        <v>23</v>
      </c>
      <c r="D4" s="8"/>
      <c r="E4" s="9"/>
      <c r="F4" s="8"/>
      <c r="G4" s="8"/>
      <c r="H4" s="8"/>
      <c r="I4" s="8"/>
    </row>
    <row r="5" spans="1:9" ht="19.5" thickBot="1" x14ac:dyDescent="0.35">
      <c r="B5" s="28" t="s">
        <v>25</v>
      </c>
      <c r="C5" s="10">
        <v>7</v>
      </c>
      <c r="D5" s="6"/>
      <c r="E5" s="6"/>
      <c r="F5" s="7"/>
      <c r="G5" s="8"/>
      <c r="H5" s="8"/>
      <c r="I5" s="8"/>
    </row>
    <row r="6" spans="1:9" ht="19.5" thickBot="1" x14ac:dyDescent="0.35">
      <c r="B6" s="28" t="s">
        <v>0</v>
      </c>
      <c r="C6" s="10" t="s">
        <v>1</v>
      </c>
      <c r="D6" s="6"/>
      <c r="E6" s="6"/>
      <c r="F6" s="6"/>
      <c r="G6" s="8"/>
      <c r="H6" s="8"/>
      <c r="I6" s="8"/>
    </row>
    <row r="7" spans="1:9" ht="19.5" thickBot="1" x14ac:dyDescent="0.35">
      <c r="B7" s="8"/>
      <c r="C7" s="8"/>
      <c r="D7" s="6"/>
      <c r="E7" s="6"/>
      <c r="F7" s="6"/>
      <c r="G7" s="11"/>
      <c r="H7" s="8"/>
      <c r="I7" s="8"/>
    </row>
    <row r="8" spans="1:9" ht="19.5" thickBot="1" x14ac:dyDescent="0.35">
      <c r="B8" s="28" t="s">
        <v>28</v>
      </c>
      <c r="C8" s="30" t="str">
        <f>CONCATENATE(4/3*FIXED(PI()*POWER(C5,3)),C6,CHAR(179))</f>
        <v>1436.76cm³</v>
      </c>
      <c r="D8" s="6"/>
      <c r="E8" s="6"/>
      <c r="F8" s="6"/>
      <c r="G8" s="11"/>
      <c r="H8" s="8"/>
      <c r="I8" s="8"/>
    </row>
    <row r="9" spans="1:9" ht="18.75" x14ac:dyDescent="0.3">
      <c r="B9" s="8"/>
      <c r="C9" s="8"/>
      <c r="D9" s="6"/>
      <c r="E9" s="6"/>
      <c r="F9" s="6"/>
      <c r="G9" s="11"/>
      <c r="H9" s="8"/>
      <c r="I9" s="8"/>
    </row>
    <row r="10" spans="1:9" x14ac:dyDescent="0.25">
      <c r="B10" s="8"/>
      <c r="C10" s="8"/>
      <c r="D10" s="8"/>
      <c r="E10" s="8"/>
      <c r="F10" s="8"/>
      <c r="G10" s="8"/>
      <c r="H10" s="8"/>
      <c r="I10" s="8"/>
    </row>
    <row r="11" spans="1:9" x14ac:dyDescent="0.25">
      <c r="B11" s="8"/>
      <c r="C11" s="8"/>
      <c r="D11" s="8"/>
      <c r="E11" s="8"/>
      <c r="F11" s="8"/>
      <c r="G11" s="8"/>
      <c r="H11" s="8"/>
      <c r="I11" s="8"/>
    </row>
    <row r="12" spans="1:9" x14ac:dyDescent="0.25">
      <c r="B12" s="8"/>
      <c r="C12" s="8"/>
      <c r="D12" s="8"/>
      <c r="E12" s="8"/>
      <c r="F12" s="8"/>
      <c r="G12" s="8"/>
      <c r="H12" s="8"/>
      <c r="I12" s="8"/>
    </row>
    <row r="13" spans="1:9" x14ac:dyDescent="0.25">
      <c r="B13" s="8"/>
      <c r="C13" s="8"/>
      <c r="D13" s="8"/>
      <c r="E13" s="8"/>
      <c r="F13" s="8"/>
      <c r="G13" s="8"/>
      <c r="H13" s="8"/>
      <c r="I13" s="8"/>
    </row>
    <row r="14" spans="1:9" x14ac:dyDescent="0.25">
      <c r="B14" s="8"/>
      <c r="C14" s="8"/>
      <c r="D14" s="8"/>
      <c r="E14" s="8"/>
      <c r="F14" s="8"/>
      <c r="G14" s="8"/>
      <c r="H14" s="8"/>
      <c r="I14" s="8"/>
    </row>
    <row r="15" spans="1:9" x14ac:dyDescent="0.25">
      <c r="B15" s="8"/>
      <c r="C15" s="8"/>
      <c r="D15" s="8"/>
      <c r="E15" s="8"/>
      <c r="F15" s="8"/>
      <c r="G15" s="8"/>
      <c r="H15" s="8"/>
      <c r="I15" s="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8887-BE16-4882-931B-EBF7F5AE0F68}">
  <sheetPr codeName="Sheet4"/>
  <dimension ref="A1:K19"/>
  <sheetViews>
    <sheetView showGridLines="0" zoomScaleNormal="100" workbookViewId="0"/>
  </sheetViews>
  <sheetFormatPr defaultRowHeight="15" x14ac:dyDescent="0.25"/>
  <cols>
    <col min="2" max="2" width="17.5703125" customWidth="1"/>
    <col min="3" max="3" width="16.140625" customWidth="1"/>
    <col min="5" max="5" width="14.5703125" customWidth="1"/>
    <col min="6" max="6" width="10.140625" customWidth="1"/>
    <col min="7" max="7" width="10.5703125" customWidth="1"/>
  </cols>
  <sheetData>
    <row r="1" spans="1:11" ht="21" x14ac:dyDescent="0.35">
      <c r="A1" s="31" t="s">
        <v>30</v>
      </c>
      <c r="B1" s="27"/>
      <c r="C1" s="27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24" customHeight="1" thickBot="1" x14ac:dyDescent="0.3">
      <c r="B4" s="8"/>
      <c r="C4" s="32" t="s">
        <v>23</v>
      </c>
      <c r="D4" s="8"/>
      <c r="E4" s="8"/>
      <c r="F4" s="8"/>
      <c r="G4" s="8"/>
      <c r="H4" s="8"/>
      <c r="I4" s="8"/>
      <c r="J4" s="8"/>
      <c r="K4" s="8"/>
    </row>
    <row r="5" spans="1:11" ht="19.5" thickBot="1" x14ac:dyDescent="0.35">
      <c r="B5" s="28" t="s">
        <v>31</v>
      </c>
      <c r="C5" s="10">
        <v>7</v>
      </c>
      <c r="D5" s="6"/>
      <c r="E5" s="8"/>
      <c r="F5" s="8"/>
      <c r="G5" s="8"/>
      <c r="H5" s="8"/>
      <c r="I5" s="8"/>
      <c r="J5" s="8"/>
      <c r="K5" s="8"/>
    </row>
    <row r="6" spans="1:11" ht="19.5" thickBot="1" x14ac:dyDescent="0.35">
      <c r="B6" s="28" t="s">
        <v>32</v>
      </c>
      <c r="C6" s="10">
        <v>5</v>
      </c>
      <c r="D6" s="6"/>
      <c r="E6" s="6"/>
      <c r="F6" s="6"/>
      <c r="G6" s="6"/>
      <c r="H6" s="8"/>
      <c r="I6" s="8"/>
      <c r="J6" s="8"/>
      <c r="K6" s="8"/>
    </row>
    <row r="7" spans="1:11" ht="19.5" thickBot="1" x14ac:dyDescent="0.35">
      <c r="B7" s="28" t="s">
        <v>24</v>
      </c>
      <c r="C7" s="14">
        <v>3</v>
      </c>
      <c r="D7" s="6"/>
      <c r="E7" s="6"/>
      <c r="F7" s="6"/>
      <c r="G7" s="6"/>
      <c r="H7" s="8"/>
      <c r="I7" s="8"/>
      <c r="J7" s="8"/>
      <c r="K7" s="8"/>
    </row>
    <row r="8" spans="1:11" ht="19.5" thickBot="1" x14ac:dyDescent="0.35">
      <c r="B8" s="28" t="s">
        <v>0</v>
      </c>
      <c r="C8" s="10" t="s">
        <v>1</v>
      </c>
      <c r="D8" s="6"/>
      <c r="E8" s="6"/>
      <c r="F8" s="6"/>
      <c r="G8" s="6"/>
      <c r="H8" s="8"/>
      <c r="I8" s="8"/>
      <c r="J8" s="8"/>
      <c r="K8" s="8"/>
    </row>
    <row r="9" spans="1:11" ht="19.5" thickBot="1" x14ac:dyDescent="0.35">
      <c r="B9" s="6"/>
      <c r="C9" s="12"/>
      <c r="D9" s="6"/>
      <c r="E9" s="6"/>
      <c r="F9" s="6"/>
      <c r="G9" s="6"/>
      <c r="H9" s="8"/>
      <c r="I9" s="8"/>
      <c r="J9" s="8"/>
      <c r="K9" s="8"/>
    </row>
    <row r="10" spans="1:11" ht="19.5" thickBot="1" x14ac:dyDescent="0.35">
      <c r="B10" s="28" t="s">
        <v>29</v>
      </c>
      <c r="C10" s="30" t="str">
        <f>CONCATENATE(C5*C6*C7,C8,CHAR(179))</f>
        <v>105cm³</v>
      </c>
      <c r="D10" s="6"/>
      <c r="E10" s="6"/>
      <c r="F10" s="6"/>
      <c r="G10" s="6"/>
      <c r="H10" s="8"/>
      <c r="I10" s="8"/>
      <c r="J10" s="8"/>
      <c r="K10" s="8"/>
    </row>
    <row r="11" spans="1:1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18.75" x14ac:dyDescent="0.3">
      <c r="B15" s="8"/>
      <c r="C15" s="8"/>
      <c r="D15" s="8"/>
      <c r="E15" s="8"/>
      <c r="F15" s="8"/>
      <c r="G15" s="8"/>
      <c r="H15" s="6"/>
      <c r="I15" s="8"/>
      <c r="J15" s="8"/>
      <c r="K15" s="8"/>
    </row>
    <row r="16" spans="1:11" ht="18.75" x14ac:dyDescent="0.3">
      <c r="H16" s="1"/>
    </row>
    <row r="17" spans="2:8" ht="18.75" x14ac:dyDescent="0.3">
      <c r="H17" s="1"/>
    </row>
    <row r="18" spans="2:8" ht="18.75" x14ac:dyDescent="0.3">
      <c r="H18" s="1"/>
    </row>
    <row r="19" spans="2:8" ht="18.75" x14ac:dyDescent="0.3">
      <c r="B19" s="1"/>
      <c r="C19" s="1"/>
      <c r="D19" s="1"/>
      <c r="E19" s="1"/>
      <c r="F19" s="1"/>
      <c r="G19" s="1"/>
      <c r="H19" s="1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8615C-EBC3-4225-A6A5-AC73A076913A}">
  <sheetPr codeName="Sheet5"/>
  <dimension ref="A1:F9"/>
  <sheetViews>
    <sheetView showGridLines="0" zoomScaleNormal="100" workbookViewId="0"/>
  </sheetViews>
  <sheetFormatPr defaultRowHeight="15" x14ac:dyDescent="0.25"/>
  <cols>
    <col min="2" max="2" width="30.42578125" customWidth="1"/>
    <col min="3" max="3" width="17.85546875" customWidth="1"/>
    <col min="5" max="5" width="25.85546875" customWidth="1"/>
    <col min="6" max="6" width="13.42578125" customWidth="1"/>
  </cols>
  <sheetData>
    <row r="1" spans="1:6" ht="21" x14ac:dyDescent="0.35">
      <c r="A1" s="31" t="s">
        <v>33</v>
      </c>
      <c r="B1" s="27"/>
      <c r="C1" s="27"/>
      <c r="D1" s="27"/>
      <c r="E1" s="34"/>
    </row>
    <row r="3" spans="1:6" ht="15.75" thickBot="1" x14ac:dyDescent="0.3">
      <c r="B3" s="8"/>
      <c r="C3" s="32" t="s">
        <v>34</v>
      </c>
    </row>
    <row r="4" spans="1:6" ht="19.5" thickBot="1" x14ac:dyDescent="0.35">
      <c r="B4" s="28" t="s">
        <v>25</v>
      </c>
      <c r="C4" s="10">
        <v>5</v>
      </c>
      <c r="D4" s="1"/>
    </row>
    <row r="5" spans="1:6" ht="19.5" thickBot="1" x14ac:dyDescent="0.35">
      <c r="B5" s="28" t="s">
        <v>24</v>
      </c>
      <c r="C5" s="10">
        <v>10</v>
      </c>
      <c r="D5" s="1"/>
      <c r="E5" s="1"/>
      <c r="F5" s="1"/>
    </row>
    <row r="6" spans="1:6" ht="19.5" thickBot="1" x14ac:dyDescent="0.35">
      <c r="B6" s="28" t="s">
        <v>0</v>
      </c>
      <c r="C6" s="10" t="s">
        <v>1</v>
      </c>
      <c r="D6" s="1"/>
      <c r="E6" s="1"/>
      <c r="F6" s="1"/>
    </row>
    <row r="7" spans="1:6" ht="15.75" thickBot="1" x14ac:dyDescent="0.3">
      <c r="B7" s="8"/>
      <c r="C7" s="8"/>
    </row>
    <row r="8" spans="1:6" ht="19.5" thickBot="1" x14ac:dyDescent="0.35">
      <c r="B8" s="28" t="s">
        <v>35</v>
      </c>
      <c r="C8" s="33" t="str">
        <f>CONCATENATE(2*FIXED(PI()*C4*(C4+C5)),C6,CHAR(179))</f>
        <v>471.24cm³</v>
      </c>
    </row>
    <row r="9" spans="1:6" ht="18.75" x14ac:dyDescent="0.3">
      <c r="B9" s="6"/>
      <c r="C9" s="13"/>
      <c r="E9" s="19" t="s">
        <v>36</v>
      </c>
      <c r="F9" s="19"/>
    </row>
  </sheetData>
  <mergeCells count="1">
    <mergeCell ref="E9:F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3655-9B03-473D-83E4-A2A4F864D752}">
  <sheetPr codeName="Sheet6"/>
  <dimension ref="A1:J17"/>
  <sheetViews>
    <sheetView showGridLines="0" zoomScaleNormal="100" workbookViewId="0">
      <selection activeCell="B16" sqref="B16"/>
    </sheetView>
  </sheetViews>
  <sheetFormatPr defaultRowHeight="15" x14ac:dyDescent="0.25"/>
  <cols>
    <col min="2" max="2" width="29.42578125" customWidth="1"/>
    <col min="3" max="3" width="17.42578125" customWidth="1"/>
    <col min="5" max="5" width="25.5703125" customWidth="1"/>
    <col min="6" max="6" width="10.5703125" customWidth="1"/>
  </cols>
  <sheetData>
    <row r="1" spans="1:10" ht="33.75" customHeight="1" x14ac:dyDescent="0.25">
      <c r="A1" s="22" t="s">
        <v>37</v>
      </c>
      <c r="B1" s="36"/>
      <c r="C1" s="36"/>
    </row>
    <row r="2" spans="1:10" x14ac:dyDescent="0.25">
      <c r="B2" s="8"/>
      <c r="C2" s="8"/>
      <c r="D2" s="8"/>
      <c r="E2" s="8"/>
      <c r="F2" s="8"/>
      <c r="G2" s="8"/>
      <c r="H2" s="8"/>
      <c r="I2" s="8"/>
      <c r="J2" s="8"/>
    </row>
    <row r="3" spans="1:10" ht="21.75" customHeight="1" thickBot="1" x14ac:dyDescent="0.3">
      <c r="B3" s="8"/>
      <c r="C3" s="32" t="s">
        <v>34</v>
      </c>
      <c r="D3" s="8"/>
      <c r="E3" s="8"/>
      <c r="F3" s="8"/>
      <c r="G3" s="8"/>
      <c r="H3" s="8"/>
      <c r="I3" s="8"/>
      <c r="J3" s="8"/>
    </row>
    <row r="4" spans="1:10" ht="19.5" thickBot="1" x14ac:dyDescent="0.35">
      <c r="B4" s="28" t="s">
        <v>31</v>
      </c>
      <c r="C4" s="10">
        <v>8</v>
      </c>
      <c r="D4" s="6"/>
      <c r="E4" s="8"/>
      <c r="F4" s="8"/>
      <c r="G4" s="8"/>
      <c r="H4" s="8"/>
      <c r="I4" s="8"/>
      <c r="J4" s="8"/>
    </row>
    <row r="5" spans="1:10" ht="19.5" thickBot="1" x14ac:dyDescent="0.35">
      <c r="B5" s="28" t="s">
        <v>0</v>
      </c>
      <c r="C5" s="10" t="s">
        <v>1</v>
      </c>
      <c r="D5" s="6"/>
      <c r="E5" s="6"/>
      <c r="F5" s="6"/>
      <c r="G5" s="20" t="s">
        <v>39</v>
      </c>
      <c r="H5" s="20"/>
      <c r="I5" s="8"/>
      <c r="J5" s="8"/>
    </row>
    <row r="6" spans="1:10" ht="19.5" thickBot="1" x14ac:dyDescent="0.35">
      <c r="B6" s="6"/>
      <c r="C6" s="12"/>
      <c r="D6" s="6"/>
      <c r="E6" s="6"/>
      <c r="F6" s="6"/>
      <c r="G6" s="8"/>
      <c r="H6" s="8"/>
      <c r="I6" s="8"/>
      <c r="J6" s="8"/>
    </row>
    <row r="7" spans="1:10" ht="19.5" thickBot="1" x14ac:dyDescent="0.35">
      <c r="B7" s="28" t="s">
        <v>38</v>
      </c>
      <c r="C7" s="33" t="str">
        <f>CONCATENATE(6*C4^2,C5,CHAR(178))</f>
        <v>384cm²</v>
      </c>
      <c r="D7" s="6"/>
      <c r="E7" s="6"/>
      <c r="F7" s="6"/>
      <c r="G7" s="8"/>
      <c r="H7" s="8"/>
      <c r="I7" s="8"/>
      <c r="J7" s="8"/>
    </row>
    <row r="8" spans="1:10" ht="18.75" x14ac:dyDescent="0.3">
      <c r="B8" s="6"/>
      <c r="C8" s="6"/>
      <c r="D8" s="6"/>
      <c r="E8" s="6"/>
      <c r="F8" s="6"/>
      <c r="G8" s="8"/>
      <c r="H8" s="8"/>
      <c r="I8" s="8"/>
      <c r="J8" s="8"/>
    </row>
    <row r="9" spans="1:10" ht="18.75" x14ac:dyDescent="0.3">
      <c r="B9" s="8"/>
      <c r="C9" s="8"/>
      <c r="D9" s="6"/>
      <c r="E9" s="6"/>
      <c r="F9" s="6"/>
      <c r="G9" s="8"/>
      <c r="H9" s="8"/>
      <c r="I9" s="8"/>
      <c r="J9" s="8"/>
    </row>
    <row r="10" spans="1:10" x14ac:dyDescent="0.25">
      <c r="B10" s="8"/>
      <c r="C10" s="8"/>
      <c r="D10" s="8"/>
      <c r="E10" s="8"/>
      <c r="F10" s="8"/>
      <c r="G10" s="8"/>
      <c r="H10" s="8"/>
      <c r="I10" s="8"/>
      <c r="J10" s="8"/>
    </row>
    <row r="11" spans="1:10" x14ac:dyDescent="0.25"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  <c r="J13" s="8"/>
    </row>
    <row r="17" spans="3:3" ht="21" x14ac:dyDescent="0.25">
      <c r="C17" s="35"/>
    </row>
  </sheetData>
  <mergeCells count="1">
    <mergeCell ref="G5:H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A9CD-0136-463D-B421-6D48CDD8F312}">
  <sheetPr codeName="Sheet7"/>
  <dimension ref="A1:K15"/>
  <sheetViews>
    <sheetView showGridLines="0" zoomScaleNormal="100" workbookViewId="0">
      <selection activeCell="C17" sqref="C17"/>
    </sheetView>
  </sheetViews>
  <sheetFormatPr defaultRowHeight="15" x14ac:dyDescent="0.25"/>
  <cols>
    <col min="2" max="2" width="29.140625" customWidth="1"/>
    <col min="3" max="3" width="19.42578125" customWidth="1"/>
    <col min="5" max="5" width="26.140625" customWidth="1"/>
    <col min="6" max="6" width="12" customWidth="1"/>
  </cols>
  <sheetData>
    <row r="1" spans="1:11" ht="21" x14ac:dyDescent="0.35">
      <c r="A1" s="31" t="s">
        <v>43</v>
      </c>
      <c r="B1" s="27"/>
      <c r="C1" s="27"/>
    </row>
    <row r="3" spans="1:11" ht="20.25" customHeight="1" thickBot="1" x14ac:dyDescent="0.3">
      <c r="B3" s="8"/>
      <c r="C3" s="32" t="s">
        <v>34</v>
      </c>
      <c r="D3" s="8"/>
      <c r="E3" s="8"/>
      <c r="F3" s="8"/>
      <c r="G3" s="8"/>
      <c r="H3" s="8"/>
      <c r="I3" s="8"/>
      <c r="J3" s="8"/>
      <c r="K3" s="8"/>
    </row>
    <row r="4" spans="1:11" ht="19.5" thickBot="1" x14ac:dyDescent="0.35">
      <c r="B4" s="28" t="s">
        <v>31</v>
      </c>
      <c r="C4" s="10">
        <v>10</v>
      </c>
      <c r="D4" s="6"/>
      <c r="E4" s="8"/>
      <c r="F4" s="8"/>
      <c r="G4" s="8"/>
      <c r="H4" s="8"/>
      <c r="I4" s="8"/>
      <c r="J4" s="8"/>
      <c r="K4" s="8"/>
    </row>
    <row r="5" spans="1:11" ht="19.5" thickBot="1" x14ac:dyDescent="0.35">
      <c r="B5" s="28" t="s">
        <v>41</v>
      </c>
      <c r="C5" s="10">
        <v>4</v>
      </c>
      <c r="D5" s="6"/>
      <c r="E5" s="6"/>
      <c r="F5" s="6"/>
      <c r="G5" s="8"/>
      <c r="H5" s="8"/>
      <c r="I5" s="8"/>
      <c r="J5" s="8"/>
      <c r="K5" s="8"/>
    </row>
    <row r="6" spans="1:11" ht="19.5" thickBot="1" x14ac:dyDescent="0.35">
      <c r="B6" s="28" t="s">
        <v>42</v>
      </c>
      <c r="C6" s="14">
        <v>5</v>
      </c>
      <c r="D6" s="6"/>
      <c r="E6" s="6"/>
      <c r="F6" s="6"/>
      <c r="G6" s="8"/>
      <c r="H6" s="8"/>
      <c r="I6" s="20" t="s">
        <v>44</v>
      </c>
      <c r="J6" s="20"/>
      <c r="K6" s="20"/>
    </row>
    <row r="7" spans="1:11" ht="19.5" thickBot="1" x14ac:dyDescent="0.35">
      <c r="B7" s="28" t="s">
        <v>0</v>
      </c>
      <c r="C7" s="10" t="s">
        <v>1</v>
      </c>
      <c r="D7" s="6"/>
      <c r="E7" s="6"/>
      <c r="F7" s="6"/>
      <c r="G7" s="8"/>
      <c r="H7" s="8"/>
      <c r="I7" s="8"/>
      <c r="J7" s="8"/>
      <c r="K7" s="8"/>
    </row>
    <row r="8" spans="1:11" ht="19.5" thickBot="1" x14ac:dyDescent="0.35">
      <c r="B8" s="6"/>
      <c r="C8" s="12"/>
      <c r="D8" s="6"/>
      <c r="E8" s="6"/>
      <c r="F8" s="6"/>
      <c r="G8" s="8"/>
      <c r="H8" s="8"/>
      <c r="I8" s="8"/>
      <c r="J8" s="8"/>
      <c r="K8" s="8"/>
    </row>
    <row r="9" spans="1:11" ht="19.5" thickBot="1" x14ac:dyDescent="0.35">
      <c r="B9" s="28" t="s">
        <v>40</v>
      </c>
      <c r="C9" s="33" t="str">
        <f>CONCATENATE(2*C4*C5+2*C4*C6+2*C5*C6,C7,CHAR(178))</f>
        <v>220cm²</v>
      </c>
      <c r="D9" s="6"/>
      <c r="E9" s="6"/>
      <c r="F9" s="6"/>
      <c r="G9" s="8"/>
      <c r="H9" s="8"/>
      <c r="I9" s="8"/>
      <c r="J9" s="8"/>
      <c r="K9" s="8"/>
    </row>
    <row r="10" spans="1:11" ht="18.75" x14ac:dyDescent="0.3">
      <c r="B10" s="6"/>
      <c r="C10" s="13"/>
      <c r="D10" s="6"/>
      <c r="E10" s="6"/>
      <c r="F10" s="6"/>
      <c r="G10" s="8"/>
      <c r="H10" s="8"/>
      <c r="I10" s="8"/>
      <c r="J10" s="8"/>
      <c r="K10" s="8"/>
    </row>
    <row r="11" spans="1:1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</row>
  </sheetData>
  <mergeCells count="1">
    <mergeCell ref="I6:K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2A58-A28F-4A3D-9CC2-BB1764EAA0A3}">
  <sheetPr codeName="Sheet8"/>
  <dimension ref="A1:I15"/>
  <sheetViews>
    <sheetView showGridLines="0" zoomScaleNormal="100" workbookViewId="0">
      <selection activeCell="E18" sqref="E18"/>
    </sheetView>
  </sheetViews>
  <sheetFormatPr defaultRowHeight="15" x14ac:dyDescent="0.25"/>
  <cols>
    <col min="2" max="2" width="23.42578125" customWidth="1"/>
    <col min="3" max="3" width="18.42578125" customWidth="1"/>
    <col min="5" max="5" width="17.85546875" customWidth="1"/>
  </cols>
  <sheetData>
    <row r="1" spans="1:9" ht="21" x14ac:dyDescent="0.35">
      <c r="A1" s="31" t="s">
        <v>45</v>
      </c>
      <c r="B1" s="27"/>
      <c r="C1" s="27"/>
    </row>
    <row r="3" spans="1:9" ht="21.75" customHeight="1" thickBot="1" x14ac:dyDescent="0.3">
      <c r="B3" s="8"/>
      <c r="C3" s="32" t="s">
        <v>23</v>
      </c>
      <c r="D3" s="8"/>
      <c r="E3" s="8"/>
      <c r="F3" s="8"/>
      <c r="G3" s="8"/>
      <c r="H3" s="8"/>
      <c r="I3" s="8"/>
    </row>
    <row r="4" spans="1:9" ht="19.5" thickBot="1" x14ac:dyDescent="0.35">
      <c r="B4" s="28" t="s">
        <v>6</v>
      </c>
      <c r="C4" s="10">
        <v>7</v>
      </c>
      <c r="D4" s="6"/>
      <c r="E4" s="8"/>
      <c r="F4" s="8"/>
      <c r="G4" s="8"/>
      <c r="H4" s="8"/>
      <c r="I4" s="8"/>
    </row>
    <row r="5" spans="1:9" ht="18.75" x14ac:dyDescent="0.3">
      <c r="B5" s="6"/>
      <c r="C5" s="6"/>
      <c r="D5" s="6"/>
      <c r="E5" s="8"/>
      <c r="F5" s="8"/>
      <c r="G5" s="8"/>
      <c r="H5" s="8"/>
      <c r="I5" s="8"/>
    </row>
    <row r="6" spans="1:9" ht="19.5" thickBot="1" x14ac:dyDescent="0.35">
      <c r="B6" s="6"/>
      <c r="C6" s="6"/>
      <c r="D6" s="6"/>
      <c r="E6" s="6"/>
      <c r="F6" s="6"/>
      <c r="G6" s="8"/>
      <c r="H6" s="8"/>
      <c r="I6" s="8"/>
    </row>
    <row r="7" spans="1:9" ht="19.5" thickBot="1" x14ac:dyDescent="0.35">
      <c r="B7" s="28" t="s">
        <v>2</v>
      </c>
      <c r="C7" s="10" t="s">
        <v>1</v>
      </c>
      <c r="D7" s="6"/>
      <c r="E7" s="6"/>
      <c r="F7" s="6"/>
      <c r="G7" s="8"/>
      <c r="H7" s="8"/>
      <c r="I7" s="8"/>
    </row>
    <row r="8" spans="1:9" ht="21.75" thickBot="1" x14ac:dyDescent="0.35">
      <c r="B8" s="28" t="s">
        <v>3</v>
      </c>
      <c r="C8" s="10" t="s">
        <v>1</v>
      </c>
      <c r="D8" s="6"/>
      <c r="E8" s="6" t="s">
        <v>46</v>
      </c>
      <c r="F8" s="6"/>
      <c r="G8" s="8"/>
      <c r="H8" s="8"/>
      <c r="I8" s="8"/>
    </row>
    <row r="9" spans="1:9" ht="19.5" thickBot="1" x14ac:dyDescent="0.35">
      <c r="B9" s="6"/>
      <c r="C9" s="12"/>
      <c r="D9" s="6"/>
      <c r="E9" s="6" t="s">
        <v>47</v>
      </c>
      <c r="F9" s="6"/>
      <c r="G9" s="8"/>
      <c r="H9" s="8"/>
      <c r="I9" s="8"/>
    </row>
    <row r="10" spans="1:9" ht="19.5" thickBot="1" x14ac:dyDescent="0.35">
      <c r="B10" s="28" t="s">
        <v>4</v>
      </c>
      <c r="C10" s="33" t="str">
        <f>CONCATENATE(C4^2,C7,CHAR(178))</f>
        <v>49cm²</v>
      </c>
      <c r="D10" s="6"/>
      <c r="E10" s="6"/>
      <c r="F10" s="6"/>
      <c r="G10" s="8"/>
      <c r="H10" s="8"/>
      <c r="I10" s="8"/>
    </row>
    <row r="11" spans="1:9" ht="19.5" thickBot="1" x14ac:dyDescent="0.35">
      <c r="B11" s="28" t="s">
        <v>63</v>
      </c>
      <c r="C11" s="33" t="str">
        <f>CONCATENATE(4*C4,C8)</f>
        <v>28cm</v>
      </c>
      <c r="D11" s="8"/>
      <c r="E11" s="8"/>
      <c r="F11" s="8"/>
      <c r="G11" s="8"/>
      <c r="H11" s="8"/>
      <c r="I11" s="8"/>
    </row>
    <row r="12" spans="1:9" x14ac:dyDescent="0.25">
      <c r="B12" s="8"/>
      <c r="C12" s="8"/>
      <c r="D12" s="8"/>
      <c r="E12" s="8"/>
      <c r="F12" s="8"/>
      <c r="G12" s="8"/>
      <c r="H12" s="8"/>
      <c r="I12" s="8"/>
    </row>
    <row r="13" spans="1:9" x14ac:dyDescent="0.25">
      <c r="B13" s="8"/>
      <c r="C13" s="8"/>
      <c r="D13" s="8"/>
      <c r="E13" s="8"/>
      <c r="F13" s="8"/>
      <c r="G13" s="8"/>
      <c r="H13" s="8"/>
      <c r="I13" s="8"/>
    </row>
    <row r="14" spans="1:9" x14ac:dyDescent="0.25">
      <c r="B14" s="8"/>
      <c r="C14" s="8"/>
      <c r="D14" s="8"/>
      <c r="E14" s="8"/>
      <c r="F14" s="8"/>
      <c r="G14" s="8"/>
      <c r="H14" s="8"/>
      <c r="I14" s="8"/>
    </row>
    <row r="15" spans="1:9" x14ac:dyDescent="0.25">
      <c r="B15" s="8"/>
      <c r="C15" s="8"/>
      <c r="D15" s="8"/>
      <c r="E15" s="8"/>
      <c r="F15" s="8"/>
      <c r="G15" s="8"/>
      <c r="H15" s="8"/>
      <c r="I15" s="8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73CA8-E657-4CC8-8534-9FF6149FA97D}">
  <sheetPr codeName="Sheet9"/>
  <dimension ref="A1:J18"/>
  <sheetViews>
    <sheetView showGridLines="0" zoomScaleNormal="100" workbookViewId="0">
      <selection activeCell="F23" sqref="F23"/>
    </sheetView>
  </sheetViews>
  <sheetFormatPr defaultRowHeight="15" x14ac:dyDescent="0.25"/>
  <cols>
    <col min="2" max="2" width="25.85546875" customWidth="1"/>
    <col min="3" max="3" width="16.85546875" customWidth="1"/>
    <col min="5" max="5" width="19.5703125" customWidth="1"/>
    <col min="6" max="6" width="13" customWidth="1"/>
  </cols>
  <sheetData>
    <row r="1" spans="1:10" ht="21" x14ac:dyDescent="0.35">
      <c r="A1" s="31" t="s">
        <v>48</v>
      </c>
      <c r="B1" s="27"/>
      <c r="C1" s="27"/>
    </row>
    <row r="3" spans="1:10" x14ac:dyDescent="0.25">
      <c r="B3" s="8"/>
      <c r="C3" s="8"/>
      <c r="D3" s="8"/>
      <c r="E3" s="8"/>
      <c r="F3" s="8"/>
      <c r="G3" s="8"/>
      <c r="H3" s="8"/>
      <c r="I3" s="8"/>
      <c r="J3" s="8"/>
    </row>
    <row r="4" spans="1:10" ht="23.25" customHeight="1" thickBot="1" x14ac:dyDescent="0.3">
      <c r="B4" s="8"/>
      <c r="C4" s="32" t="s">
        <v>23</v>
      </c>
      <c r="D4" s="8"/>
      <c r="E4" s="8"/>
      <c r="F4" s="8"/>
      <c r="G4" s="8"/>
      <c r="H4" s="8"/>
      <c r="I4" s="8"/>
      <c r="J4" s="8"/>
    </row>
    <row r="5" spans="1:10" ht="19.5" thickBot="1" x14ac:dyDescent="0.35">
      <c r="B5" s="28" t="s">
        <v>31</v>
      </c>
      <c r="C5" s="10">
        <v>12</v>
      </c>
      <c r="D5" s="6"/>
      <c r="E5" s="8"/>
      <c r="F5" s="8"/>
      <c r="G5" s="8"/>
      <c r="H5" s="8"/>
      <c r="I5" s="8"/>
      <c r="J5" s="8"/>
    </row>
    <row r="6" spans="1:10" ht="19.5" thickBot="1" x14ac:dyDescent="0.35">
      <c r="B6" s="28" t="s">
        <v>49</v>
      </c>
      <c r="C6" s="10">
        <v>6</v>
      </c>
      <c r="D6" s="6"/>
      <c r="E6" s="8"/>
      <c r="F6" s="8"/>
      <c r="G6" s="8"/>
      <c r="H6" s="8"/>
      <c r="I6" s="8"/>
      <c r="J6" s="8"/>
    </row>
    <row r="7" spans="1:10" ht="19.5" thickBot="1" x14ac:dyDescent="0.35">
      <c r="B7" s="6"/>
      <c r="C7" s="6"/>
      <c r="D7" s="6"/>
      <c r="E7" s="6"/>
      <c r="F7" s="6"/>
      <c r="G7" s="8"/>
      <c r="H7" s="8"/>
      <c r="I7" s="8"/>
      <c r="J7" s="8"/>
    </row>
    <row r="8" spans="1:10" ht="19.5" thickBot="1" x14ac:dyDescent="0.35">
      <c r="B8" s="28" t="s">
        <v>2</v>
      </c>
      <c r="C8" s="10" t="s">
        <v>1</v>
      </c>
      <c r="D8" s="6"/>
      <c r="E8" s="6"/>
      <c r="F8" s="6"/>
      <c r="G8" s="8"/>
      <c r="H8" s="8"/>
      <c r="I8" s="8"/>
      <c r="J8" s="8"/>
    </row>
    <row r="9" spans="1:10" ht="19.5" thickBot="1" x14ac:dyDescent="0.35">
      <c r="B9" s="28" t="s">
        <v>3</v>
      </c>
      <c r="C9" s="10" t="s">
        <v>1</v>
      </c>
      <c r="D9" s="6"/>
      <c r="E9" s="6"/>
      <c r="F9" s="6"/>
      <c r="G9" s="8"/>
      <c r="H9" s="8"/>
      <c r="I9" s="8"/>
      <c r="J9" s="8"/>
    </row>
    <row r="10" spans="1:10" ht="19.5" thickBot="1" x14ac:dyDescent="0.35">
      <c r="B10" s="6"/>
      <c r="C10" s="12"/>
      <c r="D10" s="6"/>
      <c r="E10" s="6"/>
      <c r="F10" s="6"/>
      <c r="G10" s="8"/>
      <c r="H10" s="8"/>
      <c r="I10" s="8"/>
      <c r="J10" s="8"/>
    </row>
    <row r="11" spans="1:10" ht="19.5" thickBot="1" x14ac:dyDescent="0.35">
      <c r="B11" s="28" t="s">
        <v>4</v>
      </c>
      <c r="C11" s="33" t="str">
        <f>CONCATENATE(C5*C6,C8,CHAR(178))</f>
        <v>72cm²</v>
      </c>
      <c r="D11" s="6"/>
      <c r="E11" s="21" t="s">
        <v>52</v>
      </c>
      <c r="F11" s="21"/>
      <c r="G11" s="8"/>
      <c r="H11" s="8"/>
      <c r="I11" s="8"/>
      <c r="J11" s="8"/>
    </row>
    <row r="12" spans="1:10" ht="19.5" thickBot="1" x14ac:dyDescent="0.35">
      <c r="B12" s="28" t="s">
        <v>5</v>
      </c>
      <c r="C12" s="33" t="str">
        <f>CONCATENATE(2*C5+2*C6,C9)</f>
        <v>36cm</v>
      </c>
      <c r="D12" s="6"/>
      <c r="E12" s="21" t="s">
        <v>53</v>
      </c>
      <c r="F12" s="21"/>
      <c r="G12" s="8"/>
      <c r="H12" s="8"/>
      <c r="I12" s="8"/>
      <c r="J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  <c r="J13" s="8"/>
    </row>
    <row r="14" spans="1:10" x14ac:dyDescent="0.25">
      <c r="B14" s="8"/>
      <c r="C14" s="8"/>
      <c r="D14" s="8"/>
      <c r="E14" s="8"/>
      <c r="F14" s="8"/>
      <c r="G14" s="8"/>
      <c r="H14" s="8"/>
      <c r="I14" s="8"/>
      <c r="J14" s="8"/>
    </row>
    <row r="15" spans="1:10" x14ac:dyDescent="0.25">
      <c r="B15" s="8"/>
      <c r="C15" s="8"/>
      <c r="D15" s="8"/>
      <c r="E15" s="8"/>
      <c r="F15" s="8"/>
      <c r="G15" s="8"/>
      <c r="H15" s="8"/>
      <c r="I15" s="8"/>
      <c r="J15" s="8"/>
    </row>
    <row r="16" spans="1:10" x14ac:dyDescent="0.25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25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25">
      <c r="B18" s="8"/>
      <c r="C18" s="8"/>
      <c r="D18" s="8"/>
      <c r="E18" s="8"/>
      <c r="F18" s="8"/>
      <c r="G18" s="8"/>
      <c r="H18" s="8"/>
      <c r="I18" s="8"/>
      <c r="J18" s="8"/>
    </row>
  </sheetData>
  <mergeCells count="2">
    <mergeCell ref="E11:F11"/>
    <mergeCell ref="E12:F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 of Contents</vt:lpstr>
      <vt:lpstr>Volume of a Cone</vt:lpstr>
      <vt:lpstr>Volume of Sphere</vt:lpstr>
      <vt:lpstr>Volume of cuboid</vt:lpstr>
      <vt:lpstr>TSA of a closed cylinder</vt:lpstr>
      <vt:lpstr>TSA of a cube</vt:lpstr>
      <vt:lpstr>TSA of a cuboid</vt:lpstr>
      <vt:lpstr>Area &amp; Perimeter of a Square</vt:lpstr>
      <vt:lpstr>Area &amp; Perimeter of a Rectangle</vt:lpstr>
      <vt:lpstr>Area &amp; Perimeter of a Circle</vt:lpstr>
      <vt:lpstr>Area &amp; Perimeter of a Triangle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Ebubekir Capar</dc:creator>
  <cp:lastModifiedBy>Exploring</cp:lastModifiedBy>
  <dcterms:created xsi:type="dcterms:W3CDTF">2020-10-06T21:46:38Z</dcterms:created>
  <dcterms:modified xsi:type="dcterms:W3CDTF">2021-05-17T07:17:01Z</dcterms:modified>
</cp:coreProperties>
</file>