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13_ncr:1_{F6CF84F4-FB76-4D59-BF35-36960340073F}" xr6:coauthVersionLast="45" xr6:coauthVersionMax="45" xr10:uidLastSave="{00000000-0000-0000-0000-000000000000}"/>
  <bookViews>
    <workbookView xWindow="-120" yWindow="-120" windowWidth="24240" windowHeight="13140" xr2:uid="{4CCE9856-5FD6-42C5-81DE-07A7EC385D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B21" i="1"/>
  <c r="B20" i="1"/>
  <c r="B19" i="1"/>
  <c r="B18" i="1"/>
  <c r="B15" i="1"/>
  <c r="D7" i="1"/>
  <c r="E7" i="1" s="1"/>
  <c r="D8" i="1"/>
  <c r="F8" i="1" s="1"/>
  <c r="D9" i="1"/>
  <c r="F9" i="1" s="1"/>
  <c r="D10" i="1"/>
  <c r="E10" i="1" s="1"/>
  <c r="D11" i="1"/>
  <c r="F11" i="1" s="1"/>
  <c r="D12" i="1"/>
  <c r="F12" i="1" s="1"/>
  <c r="D13" i="1"/>
  <c r="F13" i="1" s="1"/>
  <c r="F10" i="1" l="1"/>
  <c r="E13" i="1"/>
  <c r="E9" i="1"/>
  <c r="E12" i="1"/>
  <c r="E8" i="1"/>
  <c r="E11" i="1"/>
  <c r="F7" i="1"/>
  <c r="F15" i="1" l="1"/>
  <c r="E15" i="1"/>
</calcChain>
</file>

<file path=xl/sharedStrings.xml><?xml version="1.0" encoding="utf-8"?>
<sst xmlns="http://schemas.openxmlformats.org/spreadsheetml/2006/main" count="24" uniqueCount="23">
  <si>
    <t>Employee</t>
  </si>
  <si>
    <t>Salary</t>
  </si>
  <si>
    <t>HireDate</t>
  </si>
  <si>
    <t>Yrs.Worked</t>
  </si>
  <si>
    <t>401k Contribution</t>
  </si>
  <si>
    <t>Bonus</t>
  </si>
  <si>
    <t>Jones</t>
  </si>
  <si>
    <t>Smith</t>
  </si>
  <si>
    <t>Lee</t>
  </si>
  <si>
    <t>Zapata</t>
  </si>
  <si>
    <t>Lopez</t>
  </si>
  <si>
    <t>Nguyen</t>
  </si>
  <si>
    <t>Brown</t>
  </si>
  <si>
    <t>Totals</t>
  </si>
  <si>
    <t>No of employees</t>
  </si>
  <si>
    <t>Average Salary</t>
  </si>
  <si>
    <t>Highest salary</t>
  </si>
  <si>
    <t>Lowest salary</t>
  </si>
  <si>
    <t>Assumption</t>
  </si>
  <si>
    <t>Compny contribution</t>
  </si>
  <si>
    <t>Your Name Here</t>
  </si>
  <si>
    <t xml:space="preserve">Payroll Worksheet for Audio Manufacturing as </t>
  </si>
  <si>
    <t>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</si>
</sst>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 applyAlignment="1">
      <alignment horizontal="left"/>
    </xf>
    <xf numFmtId="0" fontId="0" fillId="0" borderId="2" xfId="0" applyBorder="1"/>
    <xf numFmtId="170" fontId="0" fillId="0" borderId="2" xfId="0" applyNumberFormat="1" applyBorder="1"/>
    <xf numFmtId="14" fontId="0" fillId="0" borderId="2" xfId="0" applyNumberFormat="1" applyBorder="1"/>
    <xf numFmtId="9" fontId="0" fillId="0" borderId="2" xfId="1" applyFon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2" borderId="3" xfId="0" applyFill="1" applyBorder="1"/>
    <xf numFmtId="170" fontId="0" fillId="2" borderId="3" xfId="0" applyNumberFormat="1" applyFill="1" applyBorder="1"/>
    <xf numFmtId="14" fontId="0" fillId="2" borderId="3" xfId="0" applyNumberFormat="1" applyFill="1" applyBorder="1"/>
    <xf numFmtId="0" fontId="0" fillId="2" borderId="2" xfId="0" applyFill="1" applyBorder="1"/>
    <xf numFmtId="170" fontId="0" fillId="2" borderId="2" xfId="0" applyNumberFormat="1" applyFill="1" applyBorder="1"/>
    <xf numFmtId="14" fontId="0" fillId="2" borderId="2" xfId="0" applyNumberFormat="1" applyFill="1" applyBorder="1"/>
    <xf numFmtId="0" fontId="2" fillId="2" borderId="2" xfId="0" applyFont="1" applyFill="1" applyBorder="1"/>
    <xf numFmtId="0" fontId="4" fillId="2" borderId="2" xfId="0" applyFont="1" applyFill="1" applyBorder="1"/>
    <xf numFmtId="2" fontId="0" fillId="2" borderId="3" xfId="0" applyNumberFormat="1" applyFill="1" applyBorder="1"/>
    <xf numFmtId="2" fontId="0" fillId="0" borderId="2" xfId="0" applyNumberFormat="1" applyBorder="1"/>
    <xf numFmtId="2" fontId="0" fillId="2" borderId="2" xfId="0" applyNumberFormat="1" applyFill="1" applyBorder="1"/>
    <xf numFmtId="170" fontId="0" fillId="3" borderId="3" xfId="1" applyNumberFormat="1" applyFont="1" applyFill="1" applyBorder="1"/>
    <xf numFmtId="170" fontId="0" fillId="3" borderId="3" xfId="0" applyNumberFormat="1" applyFill="1" applyBorder="1"/>
    <xf numFmtId="170" fontId="0" fillId="3" borderId="2" xfId="1" applyNumberFormat="1" applyFont="1" applyFill="1" applyBorder="1"/>
    <xf numFmtId="170" fontId="0" fillId="3" borderId="2" xfId="0" applyNumberForma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AF97-30A2-45ED-8BFE-CB17C33E2818}">
  <dimension ref="A1:F25"/>
  <sheetViews>
    <sheetView showGridLines="0" tabSelected="1" zoomScaleNormal="100" workbookViewId="0">
      <selection activeCell="I16" sqref="I16"/>
    </sheetView>
  </sheetViews>
  <sheetFormatPr defaultRowHeight="15" x14ac:dyDescent="0.25"/>
  <cols>
    <col min="1" max="1" width="20" bestFit="1" customWidth="1"/>
    <col min="2" max="2" width="12.140625" customWidth="1"/>
    <col min="3" max="3" width="13.140625" customWidth="1"/>
    <col min="4" max="4" width="13.85546875" customWidth="1"/>
    <col min="5" max="5" width="16.7109375" customWidth="1"/>
    <col min="6" max="6" width="11.42578125" customWidth="1"/>
  </cols>
  <sheetData>
    <row r="1" spans="1:6" ht="18.75" customHeight="1" x14ac:dyDescent="0.25">
      <c r="A1" s="7" t="s">
        <v>21</v>
      </c>
      <c r="B1" s="7"/>
      <c r="C1" s="7"/>
      <c r="D1" s="7"/>
      <c r="E1" s="7"/>
      <c r="F1" s="7"/>
    </row>
    <row r="2" spans="1:6" ht="15.75" x14ac:dyDescent="0.25">
      <c r="A2" s="8">
        <v>40907</v>
      </c>
      <c r="B2" s="8"/>
      <c r="C2" s="8"/>
      <c r="D2" s="8"/>
      <c r="E2" s="8"/>
      <c r="F2" s="8"/>
    </row>
    <row r="3" spans="1:6" x14ac:dyDescent="0.25">
      <c r="A3" t="s">
        <v>20</v>
      </c>
    </row>
    <row r="4" spans="1:6" x14ac:dyDescent="0.25">
      <c r="A4" s="1">
        <f ca="1">TODAY()</f>
        <v>44156</v>
      </c>
    </row>
    <row r="5" spans="1:6" ht="15.75" thickBot="1" x14ac:dyDescent="0.3"/>
    <row r="6" spans="1:6" ht="15.75" thickBot="1" x14ac:dyDescent="0.3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</row>
    <row r="7" spans="1:6" x14ac:dyDescent="0.25">
      <c r="A7" s="9" t="s">
        <v>6</v>
      </c>
      <c r="B7" s="10">
        <v>4200</v>
      </c>
      <c r="C7" s="11">
        <v>39849</v>
      </c>
      <c r="D7" s="17">
        <f>YEARFRAC(C7,$A$2)</f>
        <v>2.9027777777777777</v>
      </c>
      <c r="E7" s="20">
        <f>IF(D7&gt;=1,$B$24*B7,0)</f>
        <v>168</v>
      </c>
      <c r="F7" s="21">
        <f>IF(D7&gt;=3,$B$25,0)</f>
        <v>0</v>
      </c>
    </row>
    <row r="8" spans="1:6" x14ac:dyDescent="0.25">
      <c r="A8" s="2" t="s">
        <v>7</v>
      </c>
      <c r="B8" s="3">
        <v>5000</v>
      </c>
      <c r="C8" s="4">
        <v>40384</v>
      </c>
      <c r="D8" s="18">
        <f>YEARFRAC(C8,$A$2)</f>
        <v>1.4305555555555556</v>
      </c>
      <c r="E8" s="22">
        <f t="shared" ref="E8:E13" si="0">IF(D8&gt;=1,$B$24*B8,0)</f>
        <v>200</v>
      </c>
      <c r="F8" s="23">
        <f t="shared" ref="F8:F13" si="1">IF(D8&gt;=3,$B$25,0)</f>
        <v>0</v>
      </c>
    </row>
    <row r="9" spans="1:6" x14ac:dyDescent="0.25">
      <c r="A9" s="12" t="s">
        <v>8</v>
      </c>
      <c r="B9" s="13">
        <v>7000</v>
      </c>
      <c r="C9" s="14">
        <v>38531</v>
      </c>
      <c r="D9" s="19">
        <f>YEARFRAC(C9,$A$2)</f>
        <v>6.5055555555555555</v>
      </c>
      <c r="E9" s="22">
        <f t="shared" si="0"/>
        <v>280</v>
      </c>
      <c r="F9" s="23">
        <f t="shared" si="1"/>
        <v>150</v>
      </c>
    </row>
    <row r="10" spans="1:6" x14ac:dyDescent="0.25">
      <c r="A10" s="2" t="s">
        <v>9</v>
      </c>
      <c r="B10" s="3">
        <v>3000</v>
      </c>
      <c r="C10" s="4">
        <v>40777</v>
      </c>
      <c r="D10" s="18">
        <f>YEARFRAC(C10,$A$2)</f>
        <v>0.35555555555555557</v>
      </c>
      <c r="E10" s="22">
        <f t="shared" si="0"/>
        <v>0</v>
      </c>
      <c r="F10" s="23">
        <f t="shared" si="1"/>
        <v>0</v>
      </c>
    </row>
    <row r="11" spans="1:6" x14ac:dyDescent="0.25">
      <c r="A11" s="12" t="s">
        <v>10</v>
      </c>
      <c r="B11" s="13">
        <v>4800</v>
      </c>
      <c r="C11" s="14">
        <v>39451</v>
      </c>
      <c r="D11" s="19">
        <f>YEARFRAC(C11,$A$2)</f>
        <v>3.9888888888888889</v>
      </c>
      <c r="E11" s="22">
        <f t="shared" si="0"/>
        <v>192</v>
      </c>
      <c r="F11" s="23">
        <f t="shared" si="1"/>
        <v>150</v>
      </c>
    </row>
    <row r="12" spans="1:6" x14ac:dyDescent="0.25">
      <c r="A12" s="2" t="s">
        <v>11</v>
      </c>
      <c r="B12" s="3">
        <v>3800</v>
      </c>
      <c r="C12" s="4">
        <v>39002</v>
      </c>
      <c r="D12" s="18">
        <f>YEARFRAC(C12,$A$2)</f>
        <v>5.2166666666666668</v>
      </c>
      <c r="E12" s="22">
        <f t="shared" si="0"/>
        <v>152</v>
      </c>
      <c r="F12" s="23">
        <f>IF(D12&gt;=3,$B$25,0)</f>
        <v>150</v>
      </c>
    </row>
    <row r="13" spans="1:6" x14ac:dyDescent="0.25">
      <c r="A13" s="12" t="s">
        <v>12</v>
      </c>
      <c r="B13" s="13">
        <v>4500</v>
      </c>
      <c r="C13" s="14">
        <v>39330</v>
      </c>
      <c r="D13" s="19">
        <f>YEARFRAC(C13,$A$2)</f>
        <v>4.3194444444444446</v>
      </c>
      <c r="E13" s="22">
        <f t="shared" si="0"/>
        <v>180</v>
      </c>
      <c r="F13" s="23">
        <f t="shared" si="1"/>
        <v>150</v>
      </c>
    </row>
    <row r="14" spans="1:6" x14ac:dyDescent="0.25">
      <c r="A14" s="2"/>
      <c r="B14" s="3"/>
      <c r="C14" s="2"/>
      <c r="D14" s="2"/>
      <c r="E14" s="2"/>
      <c r="F14" s="3"/>
    </row>
    <row r="15" spans="1:6" x14ac:dyDescent="0.25">
      <c r="A15" s="12" t="s">
        <v>13</v>
      </c>
      <c r="B15" s="13">
        <f>SUM(B7:B13)</f>
        <v>32300</v>
      </c>
      <c r="C15" s="12"/>
      <c r="D15" s="12"/>
      <c r="E15" s="23">
        <f>SUM(E7:E13)</f>
        <v>1172</v>
      </c>
      <c r="F15" s="23">
        <f t="shared" ref="E15:F15" si="2">SUM(F7:F13)</f>
        <v>600</v>
      </c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16" t="s">
        <v>22</v>
      </c>
      <c r="B17" s="15"/>
      <c r="C17" s="15"/>
      <c r="D17" s="15"/>
      <c r="E17" s="15"/>
      <c r="F17" s="15"/>
    </row>
    <row r="18" spans="1:6" x14ac:dyDescent="0.25">
      <c r="A18" s="2" t="s">
        <v>14</v>
      </c>
      <c r="B18" s="2">
        <f>COUNTA(A7:A13)</f>
        <v>7</v>
      </c>
      <c r="C18" s="2"/>
      <c r="D18" s="2"/>
      <c r="E18" s="2"/>
      <c r="F18" s="2"/>
    </row>
    <row r="19" spans="1:6" x14ac:dyDescent="0.25">
      <c r="A19" s="12" t="s">
        <v>15</v>
      </c>
      <c r="B19" s="13">
        <f>AVERAGE(B7:B13)</f>
        <v>4614.2857142857147</v>
      </c>
      <c r="C19" s="12"/>
      <c r="D19" s="12"/>
      <c r="E19" s="12"/>
      <c r="F19" s="12"/>
    </row>
    <row r="20" spans="1:6" x14ac:dyDescent="0.25">
      <c r="A20" s="2" t="s">
        <v>16</v>
      </c>
      <c r="B20" s="3">
        <f>MAX(B7:B13)</f>
        <v>7000</v>
      </c>
      <c r="C20" s="2"/>
      <c r="D20" s="2"/>
      <c r="E20" s="2"/>
      <c r="F20" s="2"/>
    </row>
    <row r="21" spans="1:6" x14ac:dyDescent="0.25">
      <c r="A21" s="12" t="s">
        <v>17</v>
      </c>
      <c r="B21" s="13">
        <f>MIN(B7:B13)</f>
        <v>3000</v>
      </c>
      <c r="C21" s="12"/>
      <c r="D21" s="12"/>
      <c r="E21" s="12"/>
      <c r="F21" s="1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16" t="s">
        <v>18</v>
      </c>
      <c r="B23" s="12"/>
      <c r="C23" s="12"/>
      <c r="D23" s="12"/>
      <c r="E23" s="12"/>
      <c r="F23" s="12"/>
    </row>
    <row r="24" spans="1:6" x14ac:dyDescent="0.25">
      <c r="A24" s="2" t="s">
        <v>19</v>
      </c>
      <c r="B24" s="5">
        <v>0.04</v>
      </c>
      <c r="C24" s="2"/>
      <c r="D24" s="2"/>
      <c r="E24" s="2"/>
      <c r="F24" s="2"/>
    </row>
    <row r="25" spans="1:6" x14ac:dyDescent="0.25">
      <c r="A25" s="12" t="s">
        <v>5</v>
      </c>
      <c r="B25" s="13">
        <v>150</v>
      </c>
      <c r="C25" s="12"/>
      <c r="D25" s="12"/>
      <c r="E25" s="12"/>
      <c r="F25" s="12"/>
    </row>
  </sheetData>
  <mergeCells count="2">
    <mergeCell ref="A1:F1"/>
    <mergeCell ref="A2:F2"/>
  </mergeCells>
  <pageMargins left="0.7" right="0.7" top="0.75" bottom="0.75" header="0.3" footer="0.3"/>
  <pageSetup orientation="portrait" horizontalDpi="300" verticalDpi="300" r:id="rId1"/>
  <headerFooter>
    <oddFooter>&amp;RYour Name
&amp;D
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Dagra</cp:lastModifiedBy>
  <cp:lastPrinted>2020-11-21T10:46:50Z</cp:lastPrinted>
  <dcterms:created xsi:type="dcterms:W3CDTF">2020-11-21T08:43:39Z</dcterms:created>
  <dcterms:modified xsi:type="dcterms:W3CDTF">2020-11-21T10:47:53Z</dcterms:modified>
</cp:coreProperties>
</file>