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38640" windowHeight="15990"/>
  </bookViews>
  <sheets>
    <sheet name="ProjectSchedule" sheetId="11" r:id="rId1"/>
    <sheet name="About" sheetId="12" r:id="rId2"/>
  </sheets>
  <externalReferences>
    <externalReference r:id="rId3"/>
  </externalReference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11" l="1"/>
  <c r="E25" i="11" s="1"/>
  <c r="H8" i="11"/>
  <c r="H13" i="11"/>
  <c r="H18" i="11"/>
  <c r="FG4" i="11"/>
  <c r="FN4" i="11" s="1"/>
  <c r="FU4" i="11" s="1"/>
  <c r="GB4" i="11" s="1"/>
  <c r="GI4" i="11" s="1"/>
  <c r="GP4" i="11" s="1"/>
  <c r="H7" i="11"/>
  <c r="H23" i="11"/>
  <c r="H28" i="11"/>
  <c r="H29" i="11"/>
  <c r="F25" i="11" l="1"/>
  <c r="E26" i="11" s="1"/>
  <c r="H25" i="11"/>
  <c r="E3" i="11"/>
  <c r="E9" i="11" s="1"/>
  <c r="F26" i="11" l="1"/>
  <c r="E27" i="11" s="1"/>
  <c r="F27" i="11" s="1"/>
  <c r="F9" i="11"/>
  <c r="E10" i="11" s="1"/>
  <c r="F10" i="11" s="1"/>
  <c r="E11" i="11" s="1"/>
  <c r="F11" i="11" s="1"/>
  <c r="BM5" i="11"/>
  <c r="FU5" i="11"/>
  <c r="I5" i="11"/>
  <c r="DQ5" i="11"/>
  <c r="H26" i="11" l="1"/>
  <c r="H27" i="11"/>
  <c r="H9" i="11"/>
  <c r="DR5" i="11"/>
  <c r="DQ6" i="11"/>
  <c r="I4" i="11"/>
  <c r="J5" i="11"/>
  <c r="I6" i="11"/>
  <c r="FV5" i="11"/>
  <c r="FU6" i="11"/>
  <c r="BN5" i="11"/>
  <c r="BM6" i="11"/>
  <c r="H10" i="11" l="1"/>
  <c r="E12" i="11"/>
  <c r="F12" i="11" s="1"/>
  <c r="E14" i="11" s="1"/>
  <c r="BO5" i="11"/>
  <c r="BN6" i="11"/>
  <c r="FW5" i="11"/>
  <c r="FV6" i="11"/>
  <c r="J6" i="11"/>
  <c r="K5" i="11"/>
  <c r="DS5" i="11"/>
  <c r="DR6" i="11"/>
  <c r="H11" i="11" l="1"/>
  <c r="FX5" i="11"/>
  <c r="FW6" i="11"/>
  <c r="DS6" i="11"/>
  <c r="DT5" i="11"/>
  <c r="K6" i="11"/>
  <c r="L5" i="11"/>
  <c r="BO6" i="11"/>
  <c r="BP5" i="11"/>
  <c r="H12" i="11" l="1"/>
  <c r="BP6" i="11"/>
  <c r="BQ5" i="11"/>
  <c r="L6" i="11"/>
  <c r="M5" i="11"/>
  <c r="DT6" i="11"/>
  <c r="DU5" i="11"/>
  <c r="FX6" i="11"/>
  <c r="FY5" i="11"/>
  <c r="DV5" i="11" l="1"/>
  <c r="DU6" i="11"/>
  <c r="BR5" i="11"/>
  <c r="BQ6" i="11"/>
  <c r="FZ5" i="11"/>
  <c r="FY6" i="11"/>
  <c r="N5" i="11"/>
  <c r="M6" i="11"/>
  <c r="F14" i="11"/>
  <c r="E15" i="11" s="1"/>
  <c r="F15" i="11" s="1"/>
  <c r="E16" i="11" s="1"/>
  <c r="F16" i="11" s="1"/>
  <c r="E17" i="11" s="1"/>
  <c r="F17" i="11" s="1"/>
  <c r="E19" i="11" l="1"/>
  <c r="H14" i="11"/>
  <c r="GA5" i="11"/>
  <c r="FZ6" i="11"/>
  <c r="DW5" i="11"/>
  <c r="DV6" i="11"/>
  <c r="N6" i="11"/>
  <c r="O5" i="11"/>
  <c r="BS5" i="11"/>
  <c r="BR6" i="11"/>
  <c r="F19" i="11" l="1"/>
  <c r="DW6" i="11"/>
  <c r="DX5" i="11"/>
  <c r="BS6" i="11"/>
  <c r="BT5" i="11"/>
  <c r="O6" i="11"/>
  <c r="P5" i="11"/>
  <c r="GB5" i="11"/>
  <c r="GA6" i="11"/>
  <c r="H19" i="11" l="1"/>
  <c r="E20" i="11"/>
  <c r="F20" i="11" s="1"/>
  <c r="E21" i="11" s="1"/>
  <c r="F21" i="11" s="1"/>
  <c r="H16" i="11"/>
  <c r="H15" i="11"/>
  <c r="BT6" i="11"/>
  <c r="BU5" i="11"/>
  <c r="P4" i="11"/>
  <c r="P6" i="11"/>
  <c r="Q5" i="11"/>
  <c r="DX6" i="11"/>
  <c r="DY5" i="11"/>
  <c r="GB6" i="11"/>
  <c r="GC5" i="11"/>
  <c r="H20" i="11" l="1"/>
  <c r="H17" i="11"/>
  <c r="GD5" i="11"/>
  <c r="GC6" i="11"/>
  <c r="R5" i="11"/>
  <c r="Q6" i="11"/>
  <c r="DZ5" i="11"/>
  <c r="DY6" i="11"/>
  <c r="BV5" i="11"/>
  <c r="BU6" i="11"/>
  <c r="E22" i="11" l="1"/>
  <c r="BW5" i="11"/>
  <c r="BV6" i="11"/>
  <c r="R6" i="11"/>
  <c r="S5" i="11"/>
  <c r="EA5" i="11"/>
  <c r="DZ6" i="11"/>
  <c r="GE5" i="11"/>
  <c r="GD6" i="11"/>
  <c r="F22" i="11" l="1"/>
  <c r="H21" i="11"/>
  <c r="S6" i="11"/>
  <c r="T5" i="11"/>
  <c r="GF5" i="11"/>
  <c r="GE6" i="11"/>
  <c r="EB5" i="11"/>
  <c r="EA6" i="11"/>
  <c r="BW6" i="11"/>
  <c r="BX5" i="11"/>
  <c r="H22" i="11" l="1"/>
  <c r="H24" i="11"/>
  <c r="BX6" i="11"/>
  <c r="BY5" i="11"/>
  <c r="GG5" i="11"/>
  <c r="GF6" i="11"/>
  <c r="T6" i="11"/>
  <c r="U5" i="11"/>
  <c r="EB6" i="11"/>
  <c r="EC5" i="11"/>
  <c r="ED5" i="11" l="1"/>
  <c r="EC6" i="11"/>
  <c r="GH5" i="11"/>
  <c r="GG6" i="11"/>
  <c r="V5" i="11"/>
  <c r="U6" i="11"/>
  <c r="BZ5" i="11"/>
  <c r="BY6" i="11"/>
  <c r="CA5" i="11" l="1"/>
  <c r="BZ6" i="11"/>
  <c r="GI5" i="11"/>
  <c r="GH6" i="11"/>
  <c r="V6" i="11"/>
  <c r="W5" i="11"/>
  <c r="EE5" i="11"/>
  <c r="ED6" i="11"/>
  <c r="CA6" i="11" l="1"/>
  <c r="CB5" i="11"/>
  <c r="EF5" i="11"/>
  <c r="EE6" i="11"/>
  <c r="GJ5" i="11"/>
  <c r="GI6" i="11"/>
  <c r="W6" i="11"/>
  <c r="W4" i="11"/>
  <c r="X5" i="11"/>
  <c r="X6" i="11" l="1"/>
  <c r="Y5" i="11"/>
  <c r="GJ6" i="11"/>
  <c r="GK5" i="11"/>
  <c r="EF6" i="11"/>
  <c r="EG5" i="11"/>
  <c r="CB6" i="11"/>
  <c r="CC5" i="11"/>
  <c r="CD5" i="11" l="1"/>
  <c r="CC6" i="11"/>
  <c r="GL5" i="11"/>
  <c r="GK6" i="11"/>
  <c r="EH5" i="11"/>
  <c r="EG6" i="11"/>
  <c r="Z5" i="11"/>
  <c r="Y6" i="11"/>
  <c r="Z6" i="11" l="1"/>
  <c r="AA5" i="11"/>
  <c r="GM5" i="11"/>
  <c r="GL6" i="11"/>
  <c r="EI5" i="11"/>
  <c r="EH6" i="11"/>
  <c r="CE5" i="11"/>
  <c r="CD6" i="11"/>
  <c r="CE6" i="11" l="1"/>
  <c r="CF5" i="11"/>
  <c r="GN5" i="11"/>
  <c r="GM6" i="11"/>
  <c r="AA6" i="11"/>
  <c r="AB5" i="11"/>
  <c r="EJ5" i="11"/>
  <c r="EI6" i="11"/>
  <c r="EK5" i="11" l="1"/>
  <c r="EJ6" i="11"/>
  <c r="GN6" i="11"/>
  <c r="GO5" i="11"/>
  <c r="AB6" i="11"/>
  <c r="AC5" i="11"/>
  <c r="CF6" i="11"/>
  <c r="CG5" i="11"/>
  <c r="EL5" i="11" l="1"/>
  <c r="EK6" i="11"/>
  <c r="CH5" i="11"/>
  <c r="CG6" i="11"/>
  <c r="GP5" i="11"/>
  <c r="GO6" i="11"/>
  <c r="AD5" i="11"/>
  <c r="AC6" i="11"/>
  <c r="AD6" i="11" l="1"/>
  <c r="AE5" i="11"/>
  <c r="AD4" i="11"/>
  <c r="CI5" i="11"/>
  <c r="CH6" i="11"/>
  <c r="GQ5" i="11"/>
  <c r="GP6" i="11"/>
  <c r="EM5" i="11"/>
  <c r="EL6" i="11"/>
  <c r="EN5" i="11" l="1"/>
  <c r="EM6" i="11"/>
  <c r="CI6" i="11"/>
  <c r="CJ5" i="11"/>
  <c r="GR5" i="11"/>
  <c r="GQ6" i="11"/>
  <c r="AE6" i="11"/>
  <c r="AF5" i="11"/>
  <c r="AF6" i="11" l="1"/>
  <c r="AG5" i="11"/>
  <c r="CJ6" i="11"/>
  <c r="CK5" i="11"/>
  <c r="GR6" i="11"/>
  <c r="GS5" i="11"/>
  <c r="EN6" i="11"/>
  <c r="EO5" i="11"/>
  <c r="EP5" i="11" l="1"/>
  <c r="EO6" i="11"/>
  <c r="CL5" i="11"/>
  <c r="CK6" i="11"/>
  <c r="GT5" i="11"/>
  <c r="GS6" i="11"/>
  <c r="AH5" i="11"/>
  <c r="AG6" i="11"/>
  <c r="AH6" i="11" l="1"/>
  <c r="AI5" i="11"/>
  <c r="CM5" i="11"/>
  <c r="CL6" i="11"/>
  <c r="GU5" i="11"/>
  <c r="GT6" i="11"/>
  <c r="EQ5" i="11"/>
  <c r="EP6" i="11"/>
  <c r="ER5" i="11" l="1"/>
  <c r="EQ6" i="11"/>
  <c r="CM6" i="11"/>
  <c r="CN5" i="11"/>
  <c r="AI6" i="11"/>
  <c r="AJ5" i="11"/>
  <c r="GV5" i="11"/>
  <c r="GV6" i="11" s="1"/>
  <c r="GU6" i="11"/>
  <c r="CN6" i="11" l="1"/>
  <c r="CO5" i="11"/>
  <c r="AJ6" i="11"/>
  <c r="AK5" i="11"/>
  <c r="ER6" i="11"/>
  <c r="ES5" i="11"/>
  <c r="AK4" i="11" l="1"/>
  <c r="AL5" i="11"/>
  <c r="AK6" i="11"/>
  <c r="ET5" i="11"/>
  <c r="ES6" i="11"/>
  <c r="CP5" i="11"/>
  <c r="CO6" i="11"/>
  <c r="EU5" i="11" l="1"/>
  <c r="ET6" i="11"/>
  <c r="CQ5" i="11"/>
  <c r="CP6" i="11"/>
  <c r="AL6" i="11"/>
  <c r="AM5" i="11"/>
  <c r="CQ6" i="11" l="1"/>
  <c r="CR5" i="11"/>
  <c r="EV5" i="11"/>
  <c r="EU6" i="11"/>
  <c r="AM6" i="11"/>
  <c r="AN5" i="11"/>
  <c r="EV6" i="11" l="1"/>
  <c r="EW5" i="11"/>
  <c r="AN6" i="11"/>
  <c r="AO5" i="11"/>
  <c r="CR6" i="11"/>
  <c r="CS5" i="11"/>
  <c r="AP5" i="11" l="1"/>
  <c r="AO6" i="11"/>
  <c r="CT5" i="11"/>
  <c r="CS6" i="11"/>
  <c r="EX5" i="11"/>
  <c r="EW6" i="11"/>
  <c r="EY5" i="11" l="1"/>
  <c r="EX6" i="11"/>
  <c r="AQ5" i="11"/>
  <c r="AP6" i="11"/>
  <c r="CU5" i="11"/>
  <c r="CT6" i="11"/>
  <c r="CU6" i="11" l="1"/>
  <c r="CV5" i="11"/>
  <c r="EZ5" i="11"/>
  <c r="EY6" i="11"/>
  <c r="AQ6" i="11"/>
  <c r="AR5" i="11"/>
  <c r="FA5" i="11" l="1"/>
  <c r="EZ6" i="11"/>
  <c r="AR4" i="11"/>
  <c r="AR6" i="11"/>
  <c r="AS5" i="11"/>
  <c r="CV6" i="11"/>
  <c r="CW5" i="11"/>
  <c r="AT5" i="11" l="1"/>
  <c r="AS6" i="11"/>
  <c r="FB5" i="11"/>
  <c r="FA6" i="11"/>
  <c r="CX5" i="11"/>
  <c r="CW6" i="11"/>
  <c r="FC5" i="11" l="1"/>
  <c r="FB6" i="11"/>
  <c r="CY5" i="11"/>
  <c r="CX6" i="11"/>
  <c r="AU5" i="11"/>
  <c r="AT6" i="11"/>
  <c r="CY6" i="11" l="1"/>
  <c r="CZ5" i="11"/>
  <c r="AU6" i="11"/>
  <c r="AV5" i="11"/>
  <c r="FD5" i="11"/>
  <c r="FC6" i="11"/>
  <c r="FD6" i="11" l="1"/>
  <c r="FE5" i="11"/>
  <c r="AV6" i="11"/>
  <c r="AW5" i="11"/>
  <c r="CZ6" i="11"/>
  <c r="DA5" i="11"/>
  <c r="AX5" i="11" l="1"/>
  <c r="AW6" i="11"/>
  <c r="DB5" i="11"/>
  <c r="DA6" i="11"/>
  <c r="FF5" i="11"/>
  <c r="FE6" i="11"/>
  <c r="DC5" i="11" l="1"/>
  <c r="DB6" i="11"/>
  <c r="FG5" i="11"/>
  <c r="FF6" i="11"/>
  <c r="AY5" i="11"/>
  <c r="AX6" i="11"/>
  <c r="FH5" i="11" l="1"/>
  <c r="FG6" i="11"/>
  <c r="AY6" i="11"/>
  <c r="AY4" i="11"/>
  <c r="AZ5" i="11"/>
  <c r="DC6" i="11"/>
  <c r="DD5" i="11"/>
  <c r="DD6" i="11" l="1"/>
  <c r="DE5" i="11"/>
  <c r="AZ6" i="11"/>
  <c r="BA5" i="11"/>
  <c r="FH6" i="11"/>
  <c r="FI5" i="11"/>
  <c r="BB5" i="11" l="1"/>
  <c r="BA6" i="11"/>
  <c r="FJ5" i="11"/>
  <c r="FI6" i="11"/>
  <c r="DF5" i="11"/>
  <c r="DE6" i="11"/>
  <c r="FK5" i="11" l="1"/>
  <c r="FJ6" i="11"/>
  <c r="DG5" i="11"/>
  <c r="DF6" i="11"/>
  <c r="BC5" i="11"/>
  <c r="BB6" i="11"/>
  <c r="DG6" i="11" l="1"/>
  <c r="DH5" i="11"/>
  <c r="BC6" i="11"/>
  <c r="BD5" i="11"/>
  <c r="FL5" i="11"/>
  <c r="FK6" i="11"/>
  <c r="BD6" i="11" l="1"/>
  <c r="BE5" i="11"/>
  <c r="DH6" i="11"/>
  <c r="DI5" i="11"/>
  <c r="FL6" i="11"/>
  <c r="FM5" i="11"/>
  <c r="DJ5" i="11" l="1"/>
  <c r="DI6" i="11"/>
  <c r="FN5" i="11"/>
  <c r="FM6" i="11"/>
  <c r="BF5" i="11"/>
  <c r="BE6" i="11"/>
  <c r="FO5" i="11" l="1"/>
  <c r="FN6" i="11"/>
  <c r="BG5" i="11"/>
  <c r="BF4" i="11"/>
  <c r="BM4" i="11" s="1"/>
  <c r="BT4" i="11" s="1"/>
  <c r="CA4" i="11" s="1"/>
  <c r="CH4" i="11" s="1"/>
  <c r="CO4" i="11" s="1"/>
  <c r="CV4" i="11" s="1"/>
  <c r="DC4" i="11" s="1"/>
  <c r="DJ4" i="11" s="1"/>
  <c r="DQ4" i="11" s="1"/>
  <c r="DX4" i="11" s="1"/>
  <c r="EE4" i="11" s="1"/>
  <c r="EL4" i="11" s="1"/>
  <c r="ES4" i="11" s="1"/>
  <c r="BF6" i="11"/>
  <c r="DK5" i="11"/>
  <c r="DJ6" i="11"/>
  <c r="BG6" i="11" l="1"/>
  <c r="BH5" i="11"/>
  <c r="DK6" i="11"/>
  <c r="DL5" i="11"/>
  <c r="FP5" i="11"/>
  <c r="FO6" i="11"/>
  <c r="FQ5" i="11" l="1"/>
  <c r="FP6" i="11"/>
  <c r="DL6" i="11"/>
  <c r="DM5" i="11"/>
  <c r="BH6" i="11"/>
  <c r="BI5" i="11"/>
  <c r="BJ5" i="11" l="1"/>
  <c r="BI6" i="11"/>
  <c r="FR5" i="11"/>
  <c r="FQ6" i="11"/>
  <c r="DN5" i="11"/>
  <c r="DM6" i="11"/>
  <c r="FS5" i="11" l="1"/>
  <c r="FR6" i="11"/>
  <c r="DO5" i="11"/>
  <c r="DN6" i="11"/>
  <c r="BK5" i="11"/>
  <c r="BJ6" i="11"/>
  <c r="DO6" i="11" l="1"/>
  <c r="DP5" i="11"/>
  <c r="DP6" i="11" s="1"/>
  <c r="BK6" i="11"/>
  <c r="BL5" i="11"/>
  <c r="BL6" i="11" s="1"/>
  <c r="FT5" i="11"/>
  <c r="FT6" i="11" s="1"/>
  <c r="FS6" i="11"/>
</calcChain>
</file>

<file path=xl/sharedStrings.xml><?xml version="1.0" encoding="utf-8"?>
<sst xmlns="http://schemas.openxmlformats.org/spreadsheetml/2006/main" count="80" uniqueCount="65">
  <si>
    <t>Insert new rows ABOVE this one</t>
  </si>
  <si>
    <t>Project Start:</t>
  </si>
  <si>
    <t>PROGRESS</t>
  </si>
  <si>
    <t>ASSIGNED
TO</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</si>
  <si>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</si>
  <si>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</si>
  <si>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</si>
  <si>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</si>
  <si>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</si>
  <si>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</si>
  <si>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</si>
  <si>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</si>
  <si>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</si>
  <si>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</si>
  <si>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</si>
  <si>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</si>
  <si>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</si>
  <si>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</si>
  <si>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</si>
  <si>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</si>
  <si>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</si>
  <si>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</si>
  <si>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</si>
  <si>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</si>
  <si>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</si>
  <si>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</si>
  <si>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</si>
  <si>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</si>
  <si>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</si>
  <si>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</si>
  <si>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</si>
  <si>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</si>
  <si>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</si>
  <si>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</si>
  <si>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</si>
  <si>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</si>
  <si>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</si>
  <si>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</si>
  <si>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</si>
  <si>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Team A</t>
  </si>
  <si>
    <t>Team B</t>
  </si>
  <si>
    <t>Team C</t>
  </si>
  <si>
    <t>Team D</t>
  </si>
  <si>
    <t>Go through the proposal</t>
  </si>
  <si>
    <t>Make the budget for the project</t>
  </si>
  <si>
    <t>Identify the user requirements</t>
  </si>
  <si>
    <t>Identify the developer and owner requirements</t>
  </si>
  <si>
    <t>Conduct risk assessment</t>
  </si>
  <si>
    <t>Start developing the software</t>
  </si>
  <si>
    <t>Add the plugins the recreational programs to the software</t>
  </si>
  <si>
    <t>Enable the registretion function</t>
  </si>
  <si>
    <t>Add the plugin that allows to manage weight</t>
  </si>
  <si>
    <t>Add the plugin that allows to reduce weight</t>
  </si>
  <si>
    <t>Add the plugin that allows to stop smoking</t>
  </si>
  <si>
    <t>Add the plugin for thr other health-related issues</t>
  </si>
  <si>
    <t>Add the program to track data</t>
  </si>
  <si>
    <t>Add plugin to offer incentives</t>
  </si>
  <si>
    <t>Test the application</t>
  </si>
  <si>
    <t>Start the deployment process</t>
  </si>
  <si>
    <t>HEALTH IMPROVEMENT APPLICATION</t>
  </si>
  <si>
    <t>MANAGE YOUR HEALTH, INC</t>
  </si>
  <si>
    <t>Commencing of the project</t>
  </si>
  <si>
    <t>First stages of the development</t>
  </si>
  <si>
    <t>Adding the functionalities</t>
  </si>
  <si>
    <t>Final development stages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</si>
</sst>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9" borderId="2" xfId="11" applyFill="1">
      <alignment horizontal="center" vertical="center"/>
    </xf>
    <xf numFmtId="0" fontId="9" fillId="6" borderId="2" xfId="11" applyFill="1">
      <alignment horizontal="center" vertical="center"/>
    </xf>
    <xf numFmtId="0" fontId="9" fillId="5" borderId="2" xfId="11" applyFill="1">
      <alignment horizontal="center" vertical="center"/>
    </xf>
    <xf numFmtId="0" fontId="9" fillId="0" borderId="2" xfId="11">
      <alignment horizontal="center" vertical="center"/>
    </xf>
    <xf numFmtId="0" fontId="9" fillId="0" borderId="2" xfId="12">
      <alignment horizontal="left" vertical="center" indent="2"/>
    </xf>
    <xf numFmtId="166" fontId="0" fillId="7" borderId="4"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0" fillId="3" borderId="2" xfId="11" applyFont="1" applyFill="1">
      <alignment horizontal="center" vertical="center"/>
    </xf>
    <xf numFmtId="0" fontId="0" fillId="4" borderId="2" xfId="11" applyFont="1" applyFill="1">
      <alignment horizontal="center" vertical="center"/>
    </xf>
    <xf numFmtId="0" fontId="0" fillId="11" borderId="2" xfId="11" applyFont="1" applyFill="1">
      <alignment horizontal="center" vertical="center"/>
    </xf>
    <xf numFmtId="0" fontId="0" fillId="10" borderId="2" xfId="11" applyFont="1" applyFill="1">
      <alignment horizontal="center" vertical="center"/>
    </xf>
    <xf numFmtId="0" fontId="0" fillId="3" borderId="2" xfId="12" applyFont="1" applyFill="1">
      <alignment horizontal="left" vertical="center" indent="2"/>
    </xf>
    <xf numFmtId="0" fontId="0" fillId="4" borderId="2" xfId="12" applyFont="1" applyFill="1">
      <alignment horizontal="left" vertical="center" indent="2"/>
    </xf>
    <xf numFmtId="0" fontId="0" fillId="11" borderId="2" xfId="12" applyFont="1" applyFill="1">
      <alignment horizontal="left" vertical="center" indent="2"/>
    </xf>
    <xf numFmtId="0" fontId="0" fillId="10" borderId="2" xfId="12" applyFont="1" applyFill="1">
      <alignment horizontal="left" vertical="center" indent="2"/>
    </xf>
    <xf numFmtId="0" fontId="6" fillId="0" borderId="0" xfId="6" applyFont="1"/>
    <xf numFmtId="0" fontId="0" fillId="0" borderId="10" xfId="0" applyBorder="1"/>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9" fillId="0" borderId="0" xfId="8">
      <alignment horizontal="right" indent="1"/>
    </xf>
    <xf numFmtId="0" fontId="9" fillId="0" borderId="7" xfId="8" applyBorder="1">
      <alignment horizontal="right" indent="1"/>
    </xf>
    <xf numFmtId="165" fontId="9" fillId="0" borderId="3" xfId="9">
      <alignment horizontal="center" vertical="center"/>
    </xf>
  </cellXfs>
  <cellStyles count="13">
    <cellStyle name="Comma" xfId="4" builtinId="3" customBuiltin="1"/>
    <cellStyle name="Date" xfId="10"/>
    <cellStyle name="Heading 1" xfId="6" builtinId="16" customBuiltin="1"/>
    <cellStyle name="Heading 2" xfId="7" builtinId="17" customBuiltin="1"/>
    <cellStyle name="Heading 3" xfId="8" builtinId="18" customBuiltin="1"/>
    <cellStyle name="Hyperlink" xfId="1" builtinId="8" customBuiltin="1"/>
    <cellStyle name="Name" xfId="11"/>
    <cellStyle name="Normal" xfId="0" builtinId="0"/>
    <cellStyle name="Percent" xfId="2" builtinId="5"/>
    <cellStyle name="Project Start" xfId="9"/>
    <cellStyle name="Task" xfId="12"/>
    <cellStyle name="Title" xfId="5" builtinId="15" customBuiltin="1"/>
    <cellStyle name="zHiddenText" xfId="3"/>
  </cellStyles>
  <dxfs count="27">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bout"/>
    </sheetNames>
    <sheetDataSet>
      <sheetData sheetId="0">
        <row r="14">
          <cell r="F14">
            <v>44331</v>
          </cell>
        </row>
      </sheetData>
      <sheetData sheetId="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Z32"/>
  <sheetViews>
    <sheetView showGridLines="0" tabSelected="1" showRuler="0" zoomScale="70" zoomScaleNormal="70" zoomScalePageLayoutView="70" workbookViewId="0">
      <pane ySplit="6" topLeftCell="A16" activePane="bottomLeft" state="frozen"/>
      <selection pane="bottomLeft" activeCell="E3" sqref="E3:F3"/>
    </sheetView>
  </sheetViews>
  <sheetFormatPr defaultRowHeight="30" customHeight="1" x14ac:dyDescent="0.25"/>
  <cols>
    <col min="1" max="1" width="2.7109375" style="58" customWidth="1"/>
    <col min="2" max="2" width="71.5703125" bestFit="1" customWidth="1"/>
    <col min="3" max="3" width="30.7109375" customWidth="1"/>
    <col min="4" max="4" width="10.7109375" customWidth="1"/>
    <col min="5" max="5" width="10.42578125" style="5" customWidth="1"/>
    <col min="6" max="6" width="8.28515625" bestFit="1" customWidth="1"/>
    <col min="7" max="7" width="2.7109375" customWidth="1"/>
    <col min="8" max="8" width="6.140625" hidden="1" customWidth="1"/>
    <col min="9" max="64" width="2.5703125" customWidth="1"/>
    <col min="65" max="66" width="3" bestFit="1" customWidth="1"/>
    <col min="67" max="67" width="2.7109375" bestFit="1" customWidth="1"/>
    <col min="68" max="71" width="2" bestFit="1" customWidth="1"/>
    <col min="72" max="72" width="2.28515625" bestFit="1" customWidth="1"/>
    <col min="73" max="73" width="2" bestFit="1" customWidth="1"/>
    <col min="74" max="74" width="2.42578125" bestFit="1" customWidth="1"/>
    <col min="75" max="76" width="2" bestFit="1" customWidth="1"/>
    <col min="77" max="86" width="2.7109375" bestFit="1" customWidth="1"/>
    <col min="87" max="87" width="3" bestFit="1" customWidth="1"/>
    <col min="88" max="88" width="2.7109375" bestFit="1" customWidth="1"/>
    <col min="89" max="97" width="3" bestFit="1" customWidth="1"/>
    <col min="98" max="98" width="1.85546875" bestFit="1" customWidth="1"/>
    <col min="99" max="99" width="2" bestFit="1" customWidth="1"/>
    <col min="100" max="100" width="2.28515625" bestFit="1" customWidth="1"/>
    <col min="101" max="101" width="2" bestFit="1" customWidth="1"/>
    <col min="102" max="102" width="2.42578125" bestFit="1" customWidth="1"/>
    <col min="103" max="106" width="2" bestFit="1" customWidth="1"/>
    <col min="107" max="116" width="2.7109375" bestFit="1" customWidth="1"/>
    <col min="117" max="117" width="3" bestFit="1" customWidth="1"/>
    <col min="118" max="118" width="2.7109375" bestFit="1" customWidth="1"/>
    <col min="119" max="122" width="3" bestFit="1" customWidth="1"/>
    <col min="123" max="123" width="2.7109375" bestFit="1" customWidth="1"/>
    <col min="124" max="127" width="2" bestFit="1" customWidth="1"/>
    <col min="128" max="128" width="2.28515625" bestFit="1" customWidth="1"/>
    <col min="129" max="129" width="2" bestFit="1" customWidth="1"/>
    <col min="130" max="130" width="2.42578125" bestFit="1" customWidth="1"/>
    <col min="131" max="132" width="2" bestFit="1" customWidth="1"/>
    <col min="133" max="142" width="2.7109375" bestFit="1" customWidth="1"/>
    <col min="143" max="143" width="3" bestFit="1" customWidth="1"/>
    <col min="144" max="144" width="2.7109375" bestFit="1" customWidth="1"/>
    <col min="145" max="150" width="3" bestFit="1" customWidth="1"/>
    <col min="151" max="151" width="3" customWidth="1"/>
    <col min="152" max="153" width="3" bestFit="1" customWidth="1"/>
    <col min="154" max="154" width="1.85546875" bestFit="1" customWidth="1"/>
    <col min="155" max="155" width="2" bestFit="1" customWidth="1"/>
    <col min="156" max="156" width="2.28515625" bestFit="1" customWidth="1"/>
    <col min="157" max="157" width="2" bestFit="1" customWidth="1"/>
    <col min="158" max="158" width="2.42578125" bestFit="1" customWidth="1"/>
    <col min="159" max="162" width="2" bestFit="1" customWidth="1"/>
    <col min="163" max="172" width="2.7109375" bestFit="1" customWidth="1"/>
    <col min="173" max="173" width="3" bestFit="1" customWidth="1"/>
    <col min="174" max="174" width="2.7109375" bestFit="1" customWidth="1"/>
    <col min="175" max="178" width="3" bestFit="1" customWidth="1"/>
    <col min="179" max="179" width="2.7109375" bestFit="1" customWidth="1"/>
    <col min="180" max="183" width="2" bestFit="1" customWidth="1"/>
    <col min="184" max="184" width="2.28515625" bestFit="1" customWidth="1"/>
    <col min="185" max="185" width="2" bestFit="1" customWidth="1"/>
    <col min="186" max="186" width="2.42578125" bestFit="1" customWidth="1"/>
    <col min="187" max="188" width="2" bestFit="1" customWidth="1"/>
    <col min="189" max="198" width="2.7109375" bestFit="1" customWidth="1"/>
    <col min="199" max="199" width="3" bestFit="1" customWidth="1"/>
    <col min="200" max="200" width="2.7109375" bestFit="1" customWidth="1"/>
    <col min="201" max="204" width="3" bestFit="1" customWidth="1"/>
    <col min="430" max="430" width="9.28515625" customWidth="1"/>
  </cols>
  <sheetData>
    <row r="1" spans="1:442" ht="30" customHeight="1" x14ac:dyDescent="0.45">
      <c r="A1" s="59" t="s">
        <v>30</v>
      </c>
      <c r="B1" s="63" t="s">
        <v>59</v>
      </c>
      <c r="C1" s="1"/>
      <c r="D1" s="2"/>
      <c r="E1" s="4"/>
      <c r="F1" s="47"/>
      <c r="H1" s="2"/>
      <c r="I1" s="14" t="s">
        <v>12</v>
      </c>
    </row>
    <row r="2" spans="1:442" ht="30" customHeight="1" x14ac:dyDescent="0.25">
      <c r="A2" s="58" t="s">
        <v>25</v>
      </c>
      <c r="B2" s="86" t="s">
        <v>60</v>
      </c>
      <c r="I2" s="61" t="s">
        <v>17</v>
      </c>
    </row>
    <row r="3" spans="1:442" ht="30" customHeight="1" x14ac:dyDescent="0.25">
      <c r="A3" s="58" t="s">
        <v>31</v>
      </c>
      <c r="B3" s="64" t="s">
        <v>22</v>
      </c>
      <c r="C3" s="91" t="s">
        <v>1</v>
      </c>
      <c r="D3" s="92"/>
      <c r="E3" s="93">
        <f ca="1">TODAY()</f>
        <v>44284</v>
      </c>
      <c r="F3" s="93"/>
    </row>
    <row r="4" spans="1:442" ht="30" customHeight="1" x14ac:dyDescent="0.25">
      <c r="A4" s="59" t="s">
        <v>32</v>
      </c>
      <c r="C4" s="91" t="s">
        <v>8</v>
      </c>
      <c r="D4" s="92"/>
      <c r="E4" s="7">
        <v>4</v>
      </c>
      <c r="I4" s="88">
        <f ca="1">I5</f>
        <v>44305</v>
      </c>
      <c r="J4" s="89"/>
      <c r="K4" s="89"/>
      <c r="L4" s="89"/>
      <c r="M4" s="89"/>
      <c r="N4" s="89"/>
      <c r="O4" s="90"/>
      <c r="P4" s="88">
        <f ca="1">P5</f>
        <v>44312</v>
      </c>
      <c r="Q4" s="89"/>
      <c r="R4" s="89"/>
      <c r="S4" s="89"/>
      <c r="T4" s="89"/>
      <c r="U4" s="89"/>
      <c r="V4" s="90"/>
      <c r="W4" s="88">
        <f ca="1">W5</f>
        <v>44319</v>
      </c>
      <c r="X4" s="89"/>
      <c r="Y4" s="89"/>
      <c r="Z4" s="89"/>
      <c r="AA4" s="89"/>
      <c r="AB4" s="89"/>
      <c r="AC4" s="90"/>
      <c r="AD4" s="88">
        <f ca="1">AD5</f>
        <v>44326</v>
      </c>
      <c r="AE4" s="89"/>
      <c r="AF4" s="89"/>
      <c r="AG4" s="89"/>
      <c r="AH4" s="89"/>
      <c r="AI4" s="89"/>
      <c r="AJ4" s="90"/>
      <c r="AK4" s="88">
        <f ca="1">AK5</f>
        <v>44333</v>
      </c>
      <c r="AL4" s="89"/>
      <c r="AM4" s="89"/>
      <c r="AN4" s="89"/>
      <c r="AO4" s="89"/>
      <c r="AP4" s="89"/>
      <c r="AQ4" s="90"/>
      <c r="AR4" s="88">
        <f ca="1">AR5</f>
        <v>44340</v>
      </c>
      <c r="AS4" s="89"/>
      <c r="AT4" s="89"/>
      <c r="AU4" s="89"/>
      <c r="AV4" s="89"/>
      <c r="AW4" s="89"/>
      <c r="AX4" s="90"/>
      <c r="AY4" s="88">
        <f ca="1">AY5</f>
        <v>44347</v>
      </c>
      <c r="AZ4" s="89"/>
      <c r="BA4" s="89"/>
      <c r="BB4" s="89"/>
      <c r="BC4" s="89"/>
      <c r="BD4" s="89"/>
      <c r="BE4" s="90"/>
      <c r="BF4" s="88">
        <f t="shared" ref="BF4" ca="1" si="0">BF5</f>
        <v>44354</v>
      </c>
      <c r="BG4" s="89"/>
      <c r="BH4" s="89"/>
      <c r="BI4" s="89"/>
      <c r="BJ4" s="89"/>
      <c r="BK4" s="89"/>
      <c r="BL4" s="90"/>
      <c r="BM4" s="88">
        <f ca="1">BF4+7</f>
        <v>44361</v>
      </c>
      <c r="BN4" s="89"/>
      <c r="BO4" s="89"/>
      <c r="BP4" s="89"/>
      <c r="BQ4" s="89"/>
      <c r="BR4" s="89"/>
      <c r="BS4" s="90"/>
      <c r="BT4" s="88">
        <f t="shared" ref="BT4" ca="1" si="1">BM4+7</f>
        <v>44368</v>
      </c>
      <c r="BU4" s="89"/>
      <c r="BV4" s="89"/>
      <c r="BW4" s="89"/>
      <c r="BX4" s="89"/>
      <c r="BY4" s="89"/>
      <c r="BZ4" s="90"/>
      <c r="CA4" s="88">
        <f t="shared" ref="CA4" ca="1" si="2">BT4+7</f>
        <v>44375</v>
      </c>
      <c r="CB4" s="89"/>
      <c r="CC4" s="89"/>
      <c r="CD4" s="89"/>
      <c r="CE4" s="89"/>
      <c r="CF4" s="89"/>
      <c r="CG4" s="90"/>
      <c r="CH4" s="88">
        <f t="shared" ref="CH4" ca="1" si="3">CA4+7</f>
        <v>44382</v>
      </c>
      <c r="CI4" s="89"/>
      <c r="CJ4" s="89"/>
      <c r="CK4" s="89"/>
      <c r="CL4" s="89"/>
      <c r="CM4" s="89"/>
      <c r="CN4" s="90"/>
      <c r="CO4" s="88">
        <f t="shared" ref="CO4" ca="1" si="4">CH4+7</f>
        <v>44389</v>
      </c>
      <c r="CP4" s="89"/>
      <c r="CQ4" s="89"/>
      <c r="CR4" s="89"/>
      <c r="CS4" s="89"/>
      <c r="CT4" s="89"/>
      <c r="CU4" s="90"/>
      <c r="CV4" s="88">
        <f t="shared" ref="CV4" ca="1" si="5">CO4+7</f>
        <v>44396</v>
      </c>
      <c r="CW4" s="89"/>
      <c r="CX4" s="89"/>
      <c r="CY4" s="89"/>
      <c r="CZ4" s="89"/>
      <c r="DA4" s="89"/>
      <c r="DB4" s="90"/>
      <c r="DC4" s="88">
        <f t="shared" ref="DC4" ca="1" si="6">CV4+7</f>
        <v>44403</v>
      </c>
      <c r="DD4" s="89"/>
      <c r="DE4" s="89"/>
      <c r="DF4" s="89"/>
      <c r="DG4" s="89"/>
      <c r="DH4" s="89"/>
      <c r="DI4" s="90"/>
      <c r="DJ4" s="88">
        <f t="shared" ref="DJ4" ca="1" si="7">DC4+7</f>
        <v>44410</v>
      </c>
      <c r="DK4" s="89"/>
      <c r="DL4" s="89"/>
      <c r="DM4" s="89"/>
      <c r="DN4" s="89"/>
      <c r="DO4" s="89"/>
      <c r="DP4" s="90"/>
      <c r="DQ4" s="88">
        <f t="shared" ref="DQ4" ca="1" si="8">DJ4+7</f>
        <v>44417</v>
      </c>
      <c r="DR4" s="89"/>
      <c r="DS4" s="89"/>
      <c r="DT4" s="89"/>
      <c r="DU4" s="89"/>
      <c r="DV4" s="89"/>
      <c r="DW4" s="90"/>
      <c r="DX4" s="88">
        <f t="shared" ref="DX4" ca="1" si="9">DQ4+7</f>
        <v>44424</v>
      </c>
      <c r="DY4" s="89"/>
      <c r="DZ4" s="89"/>
      <c r="EA4" s="89"/>
      <c r="EB4" s="89"/>
      <c r="EC4" s="89"/>
      <c r="ED4" s="90"/>
      <c r="EE4" s="88">
        <f t="shared" ref="EE4" ca="1" si="10">DX4+7</f>
        <v>44431</v>
      </c>
      <c r="EF4" s="89"/>
      <c r="EG4" s="89"/>
      <c r="EH4" s="89"/>
      <c r="EI4" s="89"/>
      <c r="EJ4" s="89"/>
      <c r="EK4" s="90"/>
      <c r="EL4" s="88">
        <f t="shared" ref="EL4" ca="1" si="11">EE4+7</f>
        <v>44438</v>
      </c>
      <c r="EM4" s="89"/>
      <c r="EN4" s="89"/>
      <c r="EO4" s="89"/>
      <c r="EP4" s="89"/>
      <c r="EQ4" s="89"/>
      <c r="ER4" s="90"/>
      <c r="ES4" s="88">
        <f t="shared" ref="ES4" ca="1" si="12">EL4+7</f>
        <v>44445</v>
      </c>
      <c r="ET4" s="89"/>
      <c r="EU4" s="89"/>
      <c r="EV4" s="89"/>
      <c r="EW4" s="89"/>
      <c r="EX4" s="89"/>
      <c r="EY4" s="90"/>
      <c r="EZ4" s="88">
        <v>44431</v>
      </c>
      <c r="FA4" s="89"/>
      <c r="FB4" s="89"/>
      <c r="FC4" s="89"/>
      <c r="FD4" s="89"/>
      <c r="FE4" s="89"/>
      <c r="FF4" s="90"/>
      <c r="FG4" s="88">
        <f t="shared" ref="FG4" si="13">EZ4+7</f>
        <v>44438</v>
      </c>
      <c r="FH4" s="89"/>
      <c r="FI4" s="89"/>
      <c r="FJ4" s="89"/>
      <c r="FK4" s="89"/>
      <c r="FL4" s="89"/>
      <c r="FM4" s="90"/>
      <c r="FN4" s="88">
        <f t="shared" ref="FN4" si="14">FG4+7</f>
        <v>44445</v>
      </c>
      <c r="FO4" s="89"/>
      <c r="FP4" s="89"/>
      <c r="FQ4" s="89"/>
      <c r="FR4" s="89"/>
      <c r="FS4" s="89"/>
      <c r="FT4" s="90"/>
      <c r="FU4" s="88">
        <f t="shared" ref="FU4" si="15">FN4+7</f>
        <v>44452</v>
      </c>
      <c r="FV4" s="89"/>
      <c r="FW4" s="89"/>
      <c r="FX4" s="89"/>
      <c r="FY4" s="89"/>
      <c r="FZ4" s="89"/>
      <c r="GA4" s="90"/>
      <c r="GB4" s="88">
        <f t="shared" ref="GB4" si="16">FU4+7</f>
        <v>44459</v>
      </c>
      <c r="GC4" s="89"/>
      <c r="GD4" s="89"/>
      <c r="GE4" s="89"/>
      <c r="GF4" s="89"/>
      <c r="GG4" s="89"/>
      <c r="GH4" s="90"/>
      <c r="GI4" s="88">
        <f t="shared" ref="GI4" si="17">GB4+7</f>
        <v>44466</v>
      </c>
      <c r="GJ4" s="89"/>
      <c r="GK4" s="89"/>
      <c r="GL4" s="89"/>
      <c r="GM4" s="89"/>
      <c r="GN4" s="89"/>
      <c r="GO4" s="90"/>
      <c r="GP4" s="88">
        <f t="shared" ref="GP4" si="18">GI4+7</f>
        <v>44473</v>
      </c>
      <c r="GQ4" s="89"/>
      <c r="GR4" s="89"/>
      <c r="GS4" s="89"/>
      <c r="GT4" s="89"/>
      <c r="GU4" s="89"/>
      <c r="GV4" s="90"/>
      <c r="GW4" s="89"/>
      <c r="GX4" s="90"/>
      <c r="GY4" s="88"/>
      <c r="GZ4" s="89"/>
      <c r="HA4" s="89"/>
      <c r="HB4" s="89"/>
      <c r="HC4" s="89"/>
      <c r="HD4" s="89"/>
      <c r="HE4" s="90"/>
      <c r="HF4" s="88"/>
      <c r="HG4" s="89"/>
      <c r="HH4" s="89"/>
      <c r="HI4" s="89"/>
      <c r="HJ4" s="89"/>
      <c r="HK4" s="89"/>
      <c r="HL4" s="90"/>
      <c r="HM4" s="88"/>
      <c r="HN4" s="89"/>
      <c r="HO4" s="89"/>
      <c r="HP4" s="89"/>
      <c r="HQ4" s="89"/>
      <c r="HR4" s="89"/>
      <c r="HS4" s="90"/>
      <c r="HT4" s="88"/>
      <c r="HU4" s="89"/>
      <c r="HV4" s="89"/>
      <c r="HW4" s="89"/>
      <c r="HX4" s="89"/>
      <c r="HY4" s="89"/>
      <c r="HZ4" s="90"/>
      <c r="IA4" s="88"/>
      <c r="IB4" s="89"/>
      <c r="IC4" s="89"/>
      <c r="ID4" s="89"/>
      <c r="IE4" s="89"/>
      <c r="IF4" s="89"/>
      <c r="IG4" s="90"/>
      <c r="IH4" s="88"/>
      <c r="II4" s="89"/>
      <c r="IJ4" s="89"/>
      <c r="IK4" s="89"/>
      <c r="IL4" s="89"/>
      <c r="IM4" s="89"/>
      <c r="IN4" s="90"/>
      <c r="IO4" s="88"/>
      <c r="IP4" s="89"/>
      <c r="IQ4" s="89"/>
      <c r="IR4" s="89"/>
      <c r="IS4" s="89"/>
      <c r="IT4" s="89"/>
      <c r="IU4" s="90"/>
      <c r="IV4" s="88"/>
      <c r="IW4" s="89"/>
      <c r="IX4" s="89"/>
      <c r="IY4" s="89"/>
      <c r="IZ4" s="89"/>
      <c r="JA4" s="89"/>
      <c r="JB4" s="90"/>
      <c r="JC4" s="88"/>
      <c r="JD4" s="89"/>
      <c r="JE4" s="89"/>
      <c r="JF4" s="89"/>
      <c r="JG4" s="89"/>
      <c r="JH4" s="89"/>
      <c r="JI4" s="90"/>
      <c r="JJ4" s="88"/>
      <c r="JK4" s="89"/>
      <c r="JL4" s="89"/>
      <c r="JM4" s="89"/>
      <c r="JN4" s="89"/>
      <c r="JO4" s="89"/>
      <c r="JP4" s="90"/>
      <c r="JQ4" s="88"/>
      <c r="JR4" s="89"/>
      <c r="JS4" s="89"/>
      <c r="JT4" s="89"/>
      <c r="JU4" s="89"/>
      <c r="JV4" s="89"/>
      <c r="JW4" s="90"/>
      <c r="JX4" s="88"/>
      <c r="JY4" s="89"/>
      <c r="JZ4" s="89"/>
      <c r="KA4" s="77"/>
      <c r="KB4" s="88"/>
      <c r="KC4" s="89"/>
      <c r="KD4" s="89"/>
      <c r="KE4" s="89"/>
      <c r="KF4" s="89"/>
      <c r="KG4" s="89"/>
      <c r="KH4" s="90"/>
      <c r="KI4" s="88"/>
      <c r="KJ4" s="89"/>
      <c r="KK4" s="89"/>
      <c r="KL4" s="89"/>
      <c r="KM4" s="89"/>
      <c r="KN4" s="89"/>
      <c r="KO4" s="90"/>
      <c r="KP4" s="88"/>
      <c r="KQ4" s="89"/>
      <c r="KR4" s="89"/>
      <c r="KS4" s="89"/>
      <c r="KT4" s="89"/>
      <c r="KU4" s="89"/>
      <c r="KV4" s="90"/>
      <c r="KW4" s="88"/>
      <c r="KX4" s="89"/>
      <c r="KY4" s="89"/>
      <c r="KZ4" s="89"/>
      <c r="LA4" s="89"/>
      <c r="LB4" s="89"/>
      <c r="LC4" s="90"/>
      <c r="LD4" s="88"/>
      <c r="LE4" s="89"/>
      <c r="LF4" s="89"/>
      <c r="LG4" s="89"/>
      <c r="LH4" s="89"/>
      <c r="LI4" s="89"/>
      <c r="LJ4" s="90"/>
      <c r="LK4" s="88"/>
      <c r="LL4" s="89"/>
      <c r="LM4" s="89"/>
      <c r="LN4" s="89"/>
      <c r="LO4" s="89"/>
      <c r="LP4" s="89"/>
      <c r="LQ4" s="90"/>
      <c r="LR4" s="88"/>
      <c r="LS4" s="89"/>
      <c r="LT4" s="89"/>
      <c r="LU4" s="89"/>
      <c r="LV4" s="89"/>
      <c r="LW4" s="89"/>
      <c r="LX4" s="90"/>
      <c r="LY4" s="88"/>
      <c r="LZ4" s="89"/>
      <c r="MA4" s="89"/>
      <c r="MB4" s="89"/>
      <c r="MC4" s="89"/>
      <c r="MD4" s="89"/>
      <c r="ME4" s="90"/>
      <c r="MF4" s="88"/>
      <c r="MG4" s="89"/>
      <c r="MH4" s="89"/>
      <c r="MI4" s="89"/>
      <c r="MJ4" s="89"/>
      <c r="MK4" s="89"/>
      <c r="ML4" s="90"/>
      <c r="MM4" s="88"/>
      <c r="MN4" s="89"/>
      <c r="MO4" s="89"/>
      <c r="MP4" s="89"/>
      <c r="MQ4" s="89"/>
      <c r="MR4" s="89"/>
      <c r="MS4" s="90"/>
      <c r="MT4" s="88"/>
      <c r="MU4" s="89"/>
      <c r="MV4" s="89"/>
      <c r="MW4" s="89"/>
      <c r="MX4" s="89"/>
      <c r="MY4" s="89"/>
      <c r="MZ4" s="90"/>
      <c r="NA4" s="88"/>
      <c r="NB4" s="89"/>
      <c r="NC4" s="89"/>
      <c r="ND4" s="89"/>
      <c r="NE4" s="89"/>
      <c r="NF4" s="89"/>
      <c r="NG4" s="90"/>
      <c r="NH4" s="88"/>
      <c r="NI4" s="89"/>
      <c r="NJ4" s="89"/>
      <c r="NK4" s="89"/>
      <c r="NL4" s="89"/>
      <c r="NM4" s="89"/>
      <c r="NN4" s="90"/>
      <c r="NO4" s="88"/>
      <c r="NP4" s="89"/>
      <c r="NQ4" s="89"/>
      <c r="NR4" s="89"/>
      <c r="NS4" s="89"/>
      <c r="NT4" s="89"/>
      <c r="NU4" s="90"/>
      <c r="NV4" s="88"/>
      <c r="NW4" s="89"/>
      <c r="NX4" s="89"/>
      <c r="NY4" s="89"/>
      <c r="NZ4" s="89"/>
      <c r="OA4" s="89"/>
      <c r="OB4" s="90"/>
      <c r="OC4" s="88"/>
      <c r="OD4" s="89"/>
      <c r="OE4" s="89"/>
      <c r="OF4" s="89"/>
      <c r="OG4" s="89"/>
      <c r="OH4" s="89"/>
      <c r="OI4" s="90"/>
      <c r="OJ4" s="88"/>
      <c r="OK4" s="89"/>
      <c r="OL4" s="89"/>
      <c r="OM4" s="89"/>
      <c r="ON4" s="89"/>
      <c r="OO4" s="89"/>
      <c r="OP4" s="90"/>
      <c r="OQ4" s="88"/>
      <c r="OR4" s="89"/>
      <c r="OS4" s="89"/>
      <c r="OT4" s="89"/>
      <c r="OU4" s="89"/>
      <c r="OV4" s="89"/>
      <c r="OW4" s="90"/>
      <c r="OX4" s="88"/>
      <c r="OY4" s="89"/>
      <c r="OZ4" s="89"/>
      <c r="PA4" s="89"/>
      <c r="PB4" s="89"/>
      <c r="PC4" s="89"/>
      <c r="PD4" s="90"/>
      <c r="PE4" s="88"/>
      <c r="PF4" s="89"/>
      <c r="PG4" s="89"/>
      <c r="PH4" s="89"/>
      <c r="PI4" s="89"/>
      <c r="PJ4" s="89"/>
      <c r="PK4" s="90"/>
      <c r="PL4" s="88"/>
      <c r="PM4" s="89"/>
      <c r="PN4" s="89"/>
      <c r="PO4" s="89"/>
      <c r="PP4" s="89"/>
      <c r="PQ4" s="89"/>
      <c r="PR4" s="90"/>
      <c r="PS4" s="88"/>
      <c r="PT4" s="89"/>
      <c r="PU4" s="89"/>
      <c r="PV4" s="89"/>
      <c r="PW4" s="89"/>
      <c r="PX4" s="89"/>
      <c r="PY4" s="90"/>
      <c r="PZ4" s="76"/>
    </row>
    <row r="5" spans="1:442" ht="15" customHeight="1" x14ac:dyDescent="0.25">
      <c r="A5" s="59" t="s">
        <v>33</v>
      </c>
      <c r="B5" s="87"/>
      <c r="C5" s="87"/>
      <c r="D5" s="87"/>
      <c r="E5" s="87"/>
      <c r="F5" s="87"/>
      <c r="G5" s="87"/>
      <c r="I5" s="11">
        <f ca="1">Project_Start-WEEKDAY(Project_Start,1)+2+7*(Display_Week-1)</f>
        <v>44305</v>
      </c>
      <c r="J5" s="10">
        <f ca="1">I5+1</f>
        <v>44306</v>
      </c>
      <c r="K5" s="10">
        <f t="shared" ref="K5:AX5" ca="1" si="19">J5+1</f>
        <v>44307</v>
      </c>
      <c r="L5" s="10">
        <f t="shared" ca="1" si="19"/>
        <v>44308</v>
      </c>
      <c r="M5" s="10">
        <f t="shared" ca="1" si="19"/>
        <v>44309</v>
      </c>
      <c r="N5" s="10">
        <f t="shared" ca="1" si="19"/>
        <v>44310</v>
      </c>
      <c r="O5" s="12">
        <f t="shared" ca="1" si="19"/>
        <v>44311</v>
      </c>
      <c r="P5" s="11">
        <f ca="1">O5+1</f>
        <v>44312</v>
      </c>
      <c r="Q5" s="10">
        <f ca="1">P5+1</f>
        <v>44313</v>
      </c>
      <c r="R5" s="10">
        <f t="shared" ca="1" si="19"/>
        <v>44314</v>
      </c>
      <c r="S5" s="10">
        <f t="shared" ca="1" si="19"/>
        <v>44315</v>
      </c>
      <c r="T5" s="10">
        <f t="shared" ca="1" si="19"/>
        <v>44316</v>
      </c>
      <c r="U5" s="10">
        <f t="shared" ca="1" si="19"/>
        <v>44317</v>
      </c>
      <c r="V5" s="12">
        <f t="shared" ca="1" si="19"/>
        <v>44318</v>
      </c>
      <c r="W5" s="11">
        <f ca="1">V5+1</f>
        <v>44319</v>
      </c>
      <c r="X5" s="10">
        <f ca="1">W5+1</f>
        <v>44320</v>
      </c>
      <c r="Y5" s="10">
        <f t="shared" ca="1" si="19"/>
        <v>44321</v>
      </c>
      <c r="Z5" s="10">
        <f t="shared" ca="1" si="19"/>
        <v>44322</v>
      </c>
      <c r="AA5" s="10">
        <f t="shared" ca="1" si="19"/>
        <v>44323</v>
      </c>
      <c r="AB5" s="10">
        <f t="shared" ca="1" si="19"/>
        <v>44324</v>
      </c>
      <c r="AC5" s="12">
        <f t="shared" ca="1" si="19"/>
        <v>44325</v>
      </c>
      <c r="AD5" s="11">
        <f ca="1">AC5+1</f>
        <v>44326</v>
      </c>
      <c r="AE5" s="10">
        <f ca="1">AD5+1</f>
        <v>44327</v>
      </c>
      <c r="AF5" s="10">
        <f t="shared" ca="1" si="19"/>
        <v>44328</v>
      </c>
      <c r="AG5" s="10">
        <f t="shared" ca="1" si="19"/>
        <v>44329</v>
      </c>
      <c r="AH5" s="10">
        <f t="shared" ca="1" si="19"/>
        <v>44330</v>
      </c>
      <c r="AI5" s="10">
        <f t="shared" ca="1" si="19"/>
        <v>44331</v>
      </c>
      <c r="AJ5" s="12">
        <f t="shared" ca="1" si="19"/>
        <v>44332</v>
      </c>
      <c r="AK5" s="11">
        <f ca="1">AJ5+1</f>
        <v>44333</v>
      </c>
      <c r="AL5" s="10">
        <f ca="1">AK5+1</f>
        <v>44334</v>
      </c>
      <c r="AM5" s="10">
        <f t="shared" ca="1" si="19"/>
        <v>44335</v>
      </c>
      <c r="AN5" s="10">
        <f t="shared" ca="1" si="19"/>
        <v>44336</v>
      </c>
      <c r="AO5" s="10">
        <f t="shared" ca="1" si="19"/>
        <v>44337</v>
      </c>
      <c r="AP5" s="10">
        <f t="shared" ca="1" si="19"/>
        <v>44338</v>
      </c>
      <c r="AQ5" s="12">
        <f t="shared" ca="1" si="19"/>
        <v>44339</v>
      </c>
      <c r="AR5" s="11">
        <f ca="1">AQ5+1</f>
        <v>44340</v>
      </c>
      <c r="AS5" s="10">
        <f ca="1">AR5+1</f>
        <v>44341</v>
      </c>
      <c r="AT5" s="10">
        <f t="shared" ca="1" si="19"/>
        <v>44342</v>
      </c>
      <c r="AU5" s="10">
        <f t="shared" ca="1" si="19"/>
        <v>44343</v>
      </c>
      <c r="AV5" s="10">
        <f t="shared" ca="1" si="19"/>
        <v>44344</v>
      </c>
      <c r="AW5" s="10">
        <f t="shared" ca="1" si="19"/>
        <v>44345</v>
      </c>
      <c r="AX5" s="12">
        <f t="shared" ca="1" si="19"/>
        <v>44346</v>
      </c>
      <c r="AY5" s="11">
        <f ca="1">AX5+1</f>
        <v>44347</v>
      </c>
      <c r="AZ5" s="10">
        <f ca="1">AY5+1</f>
        <v>44348</v>
      </c>
      <c r="BA5" s="10">
        <f t="shared" ref="BA5:BE5" ca="1" si="20">AZ5+1</f>
        <v>44349</v>
      </c>
      <c r="BB5" s="10">
        <f t="shared" ca="1" si="20"/>
        <v>44350</v>
      </c>
      <c r="BC5" s="10">
        <f t="shared" ca="1" si="20"/>
        <v>44351</v>
      </c>
      <c r="BD5" s="10">
        <f t="shared" ca="1" si="20"/>
        <v>44352</v>
      </c>
      <c r="BE5" s="12">
        <f t="shared" ca="1" si="20"/>
        <v>44353</v>
      </c>
      <c r="BF5" s="11">
        <f ca="1">BE5+1</f>
        <v>44354</v>
      </c>
      <c r="BG5" s="10">
        <f ca="1">BF5+1</f>
        <v>44355</v>
      </c>
      <c r="BH5" s="10">
        <f t="shared" ref="BH5:BL5" ca="1" si="21">BG5+1</f>
        <v>44356</v>
      </c>
      <c r="BI5" s="10">
        <f t="shared" ca="1" si="21"/>
        <v>44357</v>
      </c>
      <c r="BJ5" s="10">
        <f t="shared" ca="1" si="21"/>
        <v>44358</v>
      </c>
      <c r="BK5" s="10">
        <f t="shared" ca="1" si="21"/>
        <v>44359</v>
      </c>
      <c r="BL5" s="12">
        <f t="shared" ca="1" si="21"/>
        <v>44360</v>
      </c>
      <c r="BM5" s="11">
        <f ca="1">Project_Start-WEEKDAY(Project_Start,1)+2+7*(Display_Week-1)</f>
        <v>44305</v>
      </c>
      <c r="BN5" s="10">
        <f t="shared" ref="BN5" ca="1" si="22">BM5+1</f>
        <v>44306</v>
      </c>
      <c r="BO5" s="10">
        <f t="shared" ref="BO5" ca="1" si="23">BN5+1</f>
        <v>44307</v>
      </c>
      <c r="BP5" s="10">
        <f t="shared" ref="BP5" ca="1" si="24">BO5+1</f>
        <v>44308</v>
      </c>
      <c r="BQ5" s="10">
        <f t="shared" ref="BQ5" ca="1" si="25">BP5+1</f>
        <v>44309</v>
      </c>
      <c r="BR5" s="10">
        <f t="shared" ref="BR5" ca="1" si="26">BQ5+1</f>
        <v>44310</v>
      </c>
      <c r="BS5" s="12">
        <f t="shared" ref="BS5:BU5" ca="1" si="27">BR5+1</f>
        <v>44311</v>
      </c>
      <c r="BT5" s="11">
        <f t="shared" ca="1" si="27"/>
        <v>44312</v>
      </c>
      <c r="BU5" s="10">
        <f t="shared" ca="1" si="27"/>
        <v>44313</v>
      </c>
      <c r="BV5" s="10">
        <f t="shared" ref="BV5" ca="1" si="28">BU5+1</f>
        <v>44314</v>
      </c>
      <c r="BW5" s="10">
        <f t="shared" ref="BW5" ca="1" si="29">BV5+1</f>
        <v>44315</v>
      </c>
      <c r="BX5" s="10">
        <f t="shared" ref="BX5" ca="1" si="30">BW5+1</f>
        <v>44316</v>
      </c>
      <c r="BY5" s="10">
        <f t="shared" ref="BY5" ca="1" si="31">BX5+1</f>
        <v>44317</v>
      </c>
      <c r="BZ5" s="12">
        <f t="shared" ref="BZ5:CB5" ca="1" si="32">BY5+1</f>
        <v>44318</v>
      </c>
      <c r="CA5" s="11">
        <f t="shared" ca="1" si="32"/>
        <v>44319</v>
      </c>
      <c r="CB5" s="10">
        <f t="shared" ca="1" si="32"/>
        <v>44320</v>
      </c>
      <c r="CC5" s="10">
        <f t="shared" ref="CC5" ca="1" si="33">CB5+1</f>
        <v>44321</v>
      </c>
      <c r="CD5" s="10">
        <f t="shared" ref="CD5" ca="1" si="34">CC5+1</f>
        <v>44322</v>
      </c>
      <c r="CE5" s="10">
        <f t="shared" ref="CE5" ca="1" si="35">CD5+1</f>
        <v>44323</v>
      </c>
      <c r="CF5" s="10">
        <f t="shared" ref="CF5" ca="1" si="36">CE5+1</f>
        <v>44324</v>
      </c>
      <c r="CG5" s="12">
        <f t="shared" ref="CG5:CI5" ca="1" si="37">CF5+1</f>
        <v>44325</v>
      </c>
      <c r="CH5" s="11">
        <f t="shared" ca="1" si="37"/>
        <v>44326</v>
      </c>
      <c r="CI5" s="10">
        <f t="shared" ca="1" si="37"/>
        <v>44327</v>
      </c>
      <c r="CJ5" s="10">
        <f t="shared" ref="CJ5" ca="1" si="38">CI5+1</f>
        <v>44328</v>
      </c>
      <c r="CK5" s="10">
        <f t="shared" ref="CK5" ca="1" si="39">CJ5+1</f>
        <v>44329</v>
      </c>
      <c r="CL5" s="10">
        <f t="shared" ref="CL5" ca="1" si="40">CK5+1</f>
        <v>44330</v>
      </c>
      <c r="CM5" s="10">
        <f t="shared" ref="CM5" ca="1" si="41">CL5+1</f>
        <v>44331</v>
      </c>
      <c r="CN5" s="12">
        <f t="shared" ref="CN5:CP5" ca="1" si="42">CM5+1</f>
        <v>44332</v>
      </c>
      <c r="CO5" s="11">
        <f t="shared" ca="1" si="42"/>
        <v>44333</v>
      </c>
      <c r="CP5" s="10">
        <f t="shared" ca="1" si="42"/>
        <v>44334</v>
      </c>
      <c r="CQ5" s="10">
        <f t="shared" ref="CQ5" ca="1" si="43">CP5+1</f>
        <v>44335</v>
      </c>
      <c r="CR5" s="10">
        <f t="shared" ref="CR5" ca="1" si="44">CQ5+1</f>
        <v>44336</v>
      </c>
      <c r="CS5" s="10">
        <f t="shared" ref="CS5" ca="1" si="45">CR5+1</f>
        <v>44337</v>
      </c>
      <c r="CT5" s="10">
        <f t="shared" ref="CT5" ca="1" si="46">CS5+1</f>
        <v>44338</v>
      </c>
      <c r="CU5" s="12">
        <f t="shared" ref="CU5:CW5" ca="1" si="47">CT5+1</f>
        <v>44339</v>
      </c>
      <c r="CV5" s="11">
        <f t="shared" ca="1" si="47"/>
        <v>44340</v>
      </c>
      <c r="CW5" s="10">
        <f t="shared" ca="1" si="47"/>
        <v>44341</v>
      </c>
      <c r="CX5" s="10">
        <f t="shared" ref="CX5" ca="1" si="48">CW5+1</f>
        <v>44342</v>
      </c>
      <c r="CY5" s="10">
        <f t="shared" ref="CY5" ca="1" si="49">CX5+1</f>
        <v>44343</v>
      </c>
      <c r="CZ5" s="10">
        <f t="shared" ref="CZ5" ca="1" si="50">CY5+1</f>
        <v>44344</v>
      </c>
      <c r="DA5" s="10">
        <f t="shared" ref="DA5" ca="1" si="51">CZ5+1</f>
        <v>44345</v>
      </c>
      <c r="DB5" s="12">
        <f t="shared" ref="DB5:DD5" ca="1" si="52">DA5+1</f>
        <v>44346</v>
      </c>
      <c r="DC5" s="11">
        <f t="shared" ca="1" si="52"/>
        <v>44347</v>
      </c>
      <c r="DD5" s="10">
        <f t="shared" ca="1" si="52"/>
        <v>44348</v>
      </c>
      <c r="DE5" s="10">
        <f t="shared" ref="DE5" ca="1" si="53">DD5+1</f>
        <v>44349</v>
      </c>
      <c r="DF5" s="10">
        <f t="shared" ref="DF5" ca="1" si="54">DE5+1</f>
        <v>44350</v>
      </c>
      <c r="DG5" s="10">
        <f t="shared" ref="DG5" ca="1" si="55">DF5+1</f>
        <v>44351</v>
      </c>
      <c r="DH5" s="10">
        <f t="shared" ref="DH5" ca="1" si="56">DG5+1</f>
        <v>44352</v>
      </c>
      <c r="DI5" s="12">
        <f t="shared" ref="DI5:DK5" ca="1" si="57">DH5+1</f>
        <v>44353</v>
      </c>
      <c r="DJ5" s="11">
        <f t="shared" ca="1" si="57"/>
        <v>44354</v>
      </c>
      <c r="DK5" s="10">
        <f t="shared" ca="1" si="57"/>
        <v>44355</v>
      </c>
      <c r="DL5" s="10">
        <f t="shared" ref="DL5" ca="1" si="58">DK5+1</f>
        <v>44356</v>
      </c>
      <c r="DM5" s="10">
        <f t="shared" ref="DM5" ca="1" si="59">DL5+1</f>
        <v>44357</v>
      </c>
      <c r="DN5" s="10">
        <f t="shared" ref="DN5" ca="1" si="60">DM5+1</f>
        <v>44358</v>
      </c>
      <c r="DO5" s="10">
        <f t="shared" ref="DO5" ca="1" si="61">DN5+1</f>
        <v>44359</v>
      </c>
      <c r="DP5" s="12">
        <f t="shared" ref="DP5" ca="1" si="62">DO5+1</f>
        <v>44360</v>
      </c>
      <c r="DQ5" s="11">
        <f ca="1">Project_Start-WEEKDAY(Project_Start,1)+2+7*(Display_Week-1)</f>
        <v>44305</v>
      </c>
      <c r="DR5" s="10">
        <f t="shared" ref="DR5" ca="1" si="63">DQ5+1</f>
        <v>44306</v>
      </c>
      <c r="DS5" s="10">
        <f t="shared" ref="DS5" ca="1" si="64">DR5+1</f>
        <v>44307</v>
      </c>
      <c r="DT5" s="10">
        <f t="shared" ref="DT5" ca="1" si="65">DS5+1</f>
        <v>44308</v>
      </c>
      <c r="DU5" s="10">
        <f t="shared" ref="DU5" ca="1" si="66">DT5+1</f>
        <v>44309</v>
      </c>
      <c r="DV5" s="10">
        <f t="shared" ref="DV5" ca="1" si="67">DU5+1</f>
        <v>44310</v>
      </c>
      <c r="DW5" s="12">
        <f t="shared" ref="DW5:DY5" ca="1" si="68">DV5+1</f>
        <v>44311</v>
      </c>
      <c r="DX5" s="11">
        <f t="shared" ca="1" si="68"/>
        <v>44312</v>
      </c>
      <c r="DY5" s="10">
        <f t="shared" ca="1" si="68"/>
        <v>44313</v>
      </c>
      <c r="DZ5" s="10">
        <f t="shared" ref="DZ5" ca="1" si="69">DY5+1</f>
        <v>44314</v>
      </c>
      <c r="EA5" s="10">
        <f t="shared" ref="EA5" ca="1" si="70">DZ5+1</f>
        <v>44315</v>
      </c>
      <c r="EB5" s="10">
        <f t="shared" ref="EB5" ca="1" si="71">EA5+1</f>
        <v>44316</v>
      </c>
      <c r="EC5" s="10">
        <f t="shared" ref="EC5" ca="1" si="72">EB5+1</f>
        <v>44317</v>
      </c>
      <c r="ED5" s="12">
        <f t="shared" ref="ED5:EF5" ca="1" si="73">EC5+1</f>
        <v>44318</v>
      </c>
      <c r="EE5" s="11">
        <f t="shared" ca="1" si="73"/>
        <v>44319</v>
      </c>
      <c r="EF5" s="10">
        <f t="shared" ca="1" si="73"/>
        <v>44320</v>
      </c>
      <c r="EG5" s="10">
        <f t="shared" ref="EG5" ca="1" si="74">EF5+1</f>
        <v>44321</v>
      </c>
      <c r="EH5" s="10">
        <f t="shared" ref="EH5" ca="1" si="75">EG5+1</f>
        <v>44322</v>
      </c>
      <c r="EI5" s="10">
        <f t="shared" ref="EI5" ca="1" si="76">EH5+1</f>
        <v>44323</v>
      </c>
      <c r="EJ5" s="10">
        <f t="shared" ref="EJ5" ca="1" si="77">EI5+1</f>
        <v>44324</v>
      </c>
      <c r="EK5" s="12">
        <f t="shared" ref="EK5:EM5" ca="1" si="78">EJ5+1</f>
        <v>44325</v>
      </c>
      <c r="EL5" s="11">
        <f t="shared" ca="1" si="78"/>
        <v>44326</v>
      </c>
      <c r="EM5" s="10">
        <f t="shared" ca="1" si="78"/>
        <v>44327</v>
      </c>
      <c r="EN5" s="10">
        <f t="shared" ref="EN5" ca="1" si="79">EM5+1</f>
        <v>44328</v>
      </c>
      <c r="EO5" s="10">
        <f t="shared" ref="EO5" ca="1" si="80">EN5+1</f>
        <v>44329</v>
      </c>
      <c r="EP5" s="10">
        <f t="shared" ref="EP5" ca="1" si="81">EO5+1</f>
        <v>44330</v>
      </c>
      <c r="EQ5" s="10">
        <f t="shared" ref="EQ5" ca="1" si="82">EP5+1</f>
        <v>44331</v>
      </c>
      <c r="ER5" s="12">
        <f t="shared" ref="ER5:ET5" ca="1" si="83">EQ5+1</f>
        <v>44332</v>
      </c>
      <c r="ES5" s="11">
        <f t="shared" ca="1" si="83"/>
        <v>44333</v>
      </c>
      <c r="ET5" s="10">
        <f t="shared" ca="1" si="83"/>
        <v>44334</v>
      </c>
      <c r="EU5" s="10">
        <f t="shared" ref="EU5" ca="1" si="84">ET5+1</f>
        <v>44335</v>
      </c>
      <c r="EV5" s="10">
        <f t="shared" ref="EV5" ca="1" si="85">EU5+1</f>
        <v>44336</v>
      </c>
      <c r="EW5" s="10">
        <f t="shared" ref="EW5" ca="1" si="86">EV5+1</f>
        <v>44337</v>
      </c>
      <c r="EX5" s="10">
        <f t="shared" ref="EX5" ca="1" si="87">EW5+1</f>
        <v>44338</v>
      </c>
      <c r="EY5" s="12">
        <f t="shared" ref="EY5:FA5" ca="1" si="88">EX5+1</f>
        <v>44339</v>
      </c>
      <c r="EZ5" s="11">
        <f t="shared" ca="1" si="88"/>
        <v>44340</v>
      </c>
      <c r="FA5" s="10">
        <f t="shared" ca="1" si="88"/>
        <v>44341</v>
      </c>
      <c r="FB5" s="10">
        <f t="shared" ref="FB5" ca="1" si="89">FA5+1</f>
        <v>44342</v>
      </c>
      <c r="FC5" s="10">
        <f t="shared" ref="FC5" ca="1" si="90">FB5+1</f>
        <v>44343</v>
      </c>
      <c r="FD5" s="10">
        <f t="shared" ref="FD5" ca="1" si="91">FC5+1</f>
        <v>44344</v>
      </c>
      <c r="FE5" s="10">
        <f t="shared" ref="FE5" ca="1" si="92">FD5+1</f>
        <v>44345</v>
      </c>
      <c r="FF5" s="12">
        <f t="shared" ref="FF5:FH5" ca="1" si="93">FE5+1</f>
        <v>44346</v>
      </c>
      <c r="FG5" s="11">
        <f t="shared" ca="1" si="93"/>
        <v>44347</v>
      </c>
      <c r="FH5" s="10">
        <f t="shared" ca="1" si="93"/>
        <v>44348</v>
      </c>
      <c r="FI5" s="10">
        <f t="shared" ref="FI5" ca="1" si="94">FH5+1</f>
        <v>44349</v>
      </c>
      <c r="FJ5" s="10">
        <f t="shared" ref="FJ5" ca="1" si="95">FI5+1</f>
        <v>44350</v>
      </c>
      <c r="FK5" s="10">
        <f t="shared" ref="FK5" ca="1" si="96">FJ5+1</f>
        <v>44351</v>
      </c>
      <c r="FL5" s="10">
        <f t="shared" ref="FL5" ca="1" si="97">FK5+1</f>
        <v>44352</v>
      </c>
      <c r="FM5" s="12">
        <f t="shared" ref="FM5:FO5" ca="1" si="98">FL5+1</f>
        <v>44353</v>
      </c>
      <c r="FN5" s="11">
        <f t="shared" ca="1" si="98"/>
        <v>44354</v>
      </c>
      <c r="FO5" s="10">
        <f t="shared" ca="1" si="98"/>
        <v>44355</v>
      </c>
      <c r="FP5" s="10">
        <f t="shared" ref="FP5" ca="1" si="99">FO5+1</f>
        <v>44356</v>
      </c>
      <c r="FQ5" s="10">
        <f t="shared" ref="FQ5" ca="1" si="100">FP5+1</f>
        <v>44357</v>
      </c>
      <c r="FR5" s="10">
        <f t="shared" ref="FR5" ca="1" si="101">FQ5+1</f>
        <v>44358</v>
      </c>
      <c r="FS5" s="10">
        <f t="shared" ref="FS5" ca="1" si="102">FR5+1</f>
        <v>44359</v>
      </c>
      <c r="FT5" s="12">
        <f t="shared" ref="FT5" ca="1" si="103">FS5+1</f>
        <v>44360</v>
      </c>
      <c r="FU5" s="11">
        <f ca="1">Project_Start-WEEKDAY(Project_Start,1)+2+7*(Display_Week-1)</f>
        <v>44305</v>
      </c>
      <c r="FV5" s="10">
        <f ca="1">FU5+1</f>
        <v>44306</v>
      </c>
      <c r="FW5" s="10">
        <f t="shared" ref="FW5" ca="1" si="104">FV5+1</f>
        <v>44307</v>
      </c>
      <c r="FX5" s="10">
        <f t="shared" ref="FX5" ca="1" si="105">FW5+1</f>
        <v>44308</v>
      </c>
      <c r="FY5" s="10">
        <f t="shared" ref="FY5" ca="1" si="106">FX5+1</f>
        <v>44309</v>
      </c>
      <c r="FZ5" s="10">
        <f t="shared" ref="FZ5" ca="1" si="107">FY5+1</f>
        <v>44310</v>
      </c>
      <c r="GA5" s="12">
        <f t="shared" ref="GA5" ca="1" si="108">FZ5+1</f>
        <v>44311</v>
      </c>
      <c r="GB5" s="11">
        <f ca="1">GA5+1</f>
        <v>44312</v>
      </c>
      <c r="GC5" s="10">
        <f ca="1">GB5+1</f>
        <v>44313</v>
      </c>
      <c r="GD5" s="10">
        <f t="shared" ref="GD5" ca="1" si="109">GC5+1</f>
        <v>44314</v>
      </c>
      <c r="GE5" s="10">
        <f t="shared" ref="GE5" ca="1" si="110">GD5+1</f>
        <v>44315</v>
      </c>
      <c r="GF5" s="10">
        <f t="shared" ref="GF5" ca="1" si="111">GE5+1</f>
        <v>44316</v>
      </c>
      <c r="GG5" s="10">
        <f t="shared" ref="GG5" ca="1" si="112">GF5+1</f>
        <v>44317</v>
      </c>
      <c r="GH5" s="12">
        <f t="shared" ref="GH5" ca="1" si="113">GG5+1</f>
        <v>44318</v>
      </c>
      <c r="GI5" s="11">
        <f ca="1">GH5+1</f>
        <v>44319</v>
      </c>
      <c r="GJ5" s="10">
        <f ca="1">GI5+1</f>
        <v>44320</v>
      </c>
      <c r="GK5" s="10">
        <f t="shared" ref="GK5" ca="1" si="114">GJ5+1</f>
        <v>44321</v>
      </c>
      <c r="GL5" s="10">
        <f t="shared" ref="GL5" ca="1" si="115">GK5+1</f>
        <v>44322</v>
      </c>
      <c r="GM5" s="10">
        <f t="shared" ref="GM5" ca="1" si="116">GL5+1</f>
        <v>44323</v>
      </c>
      <c r="GN5" s="10">
        <f t="shared" ref="GN5" ca="1" si="117">GM5+1</f>
        <v>44324</v>
      </c>
      <c r="GO5" s="12">
        <f t="shared" ref="GO5" ca="1" si="118">GN5+1</f>
        <v>44325</v>
      </c>
      <c r="GP5" s="11">
        <f ca="1">GO5+1</f>
        <v>44326</v>
      </c>
      <c r="GQ5" s="10">
        <f ca="1">GP5+1</f>
        <v>44327</v>
      </c>
      <c r="GR5" s="10">
        <f t="shared" ref="GR5" ca="1" si="119">GQ5+1</f>
        <v>44328</v>
      </c>
      <c r="GS5" s="10">
        <f t="shared" ref="GS5" ca="1" si="120">GR5+1</f>
        <v>44329</v>
      </c>
      <c r="GT5" s="10">
        <f t="shared" ref="GT5" ca="1" si="121">GS5+1</f>
        <v>44330</v>
      </c>
      <c r="GU5" s="10">
        <f t="shared" ref="GU5" ca="1" si="122">GT5+1</f>
        <v>44331</v>
      </c>
      <c r="GV5" s="12">
        <f t="shared" ref="GV5" ca="1" si="123">GU5+1</f>
        <v>44332</v>
      </c>
      <c r="GW5" s="10"/>
      <c r="GX5" s="12"/>
      <c r="GY5" s="11"/>
      <c r="GZ5" s="10"/>
      <c r="HA5" s="10"/>
      <c r="HB5" s="10"/>
      <c r="HC5" s="10"/>
      <c r="HD5" s="10"/>
      <c r="HE5" s="12"/>
      <c r="HF5" s="11"/>
      <c r="HG5" s="10"/>
      <c r="HH5" s="10"/>
      <c r="HI5" s="10"/>
      <c r="HJ5" s="10"/>
      <c r="HK5" s="10"/>
      <c r="HL5" s="12"/>
      <c r="HM5" s="11"/>
      <c r="HN5" s="10"/>
      <c r="HO5" s="10"/>
      <c r="HP5" s="10"/>
      <c r="HQ5" s="10"/>
      <c r="HR5" s="10"/>
      <c r="HS5" s="12"/>
      <c r="HT5" s="11"/>
      <c r="HU5" s="10"/>
      <c r="HV5" s="10"/>
      <c r="HW5" s="10"/>
      <c r="HX5" s="10"/>
      <c r="HY5" s="10"/>
      <c r="HZ5" s="12"/>
      <c r="IA5" s="11"/>
      <c r="IB5" s="10"/>
      <c r="IC5" s="10"/>
      <c r="ID5" s="10"/>
      <c r="IE5" s="10"/>
      <c r="IF5" s="10"/>
      <c r="IG5" s="12"/>
      <c r="IH5" s="11"/>
      <c r="II5" s="10"/>
      <c r="IJ5" s="10"/>
      <c r="IK5" s="10"/>
      <c r="IL5" s="10"/>
      <c r="IM5" s="10"/>
      <c r="IN5" s="12"/>
      <c r="IO5" s="11"/>
      <c r="IP5" s="10"/>
      <c r="IQ5" s="10"/>
      <c r="IR5" s="10"/>
      <c r="IS5" s="10"/>
      <c r="IT5" s="10"/>
      <c r="IU5" s="12"/>
      <c r="IV5" s="11"/>
      <c r="IW5" s="10"/>
      <c r="IX5" s="10"/>
      <c r="IY5" s="10"/>
      <c r="IZ5" s="10"/>
      <c r="JA5" s="10"/>
      <c r="JB5" s="12"/>
      <c r="JC5" s="11"/>
      <c r="JD5" s="10"/>
      <c r="JE5" s="10"/>
      <c r="JF5" s="10"/>
      <c r="JG5" s="10"/>
      <c r="JH5" s="10"/>
      <c r="JI5" s="12"/>
      <c r="JJ5" s="11"/>
      <c r="JK5" s="10"/>
      <c r="JL5" s="10"/>
      <c r="JM5" s="10"/>
      <c r="JN5" s="10"/>
      <c r="JO5" s="10"/>
      <c r="JP5" s="12"/>
      <c r="JQ5" s="11"/>
      <c r="JR5" s="10"/>
      <c r="JS5" s="10"/>
      <c r="JT5" s="10"/>
      <c r="JU5" s="10"/>
      <c r="JV5" s="10"/>
      <c r="JW5" s="12"/>
      <c r="JX5" s="11"/>
      <c r="JY5" s="10"/>
      <c r="JZ5" s="10"/>
      <c r="KA5" s="12"/>
      <c r="KB5" s="11"/>
      <c r="KC5" s="10"/>
      <c r="KD5" s="10"/>
      <c r="KE5" s="10"/>
      <c r="KF5" s="10"/>
      <c r="KG5" s="10"/>
      <c r="KH5" s="12"/>
      <c r="KI5" s="11"/>
      <c r="KJ5" s="10"/>
      <c r="KK5" s="10"/>
      <c r="KL5" s="10"/>
      <c r="KM5" s="10"/>
      <c r="KN5" s="10"/>
      <c r="KO5" s="12"/>
      <c r="KP5" s="11"/>
      <c r="KQ5" s="10"/>
      <c r="KR5" s="10"/>
      <c r="KS5" s="10"/>
      <c r="KT5" s="10"/>
      <c r="KU5" s="10"/>
      <c r="KV5" s="12"/>
      <c r="KW5" s="11"/>
      <c r="KX5" s="10"/>
      <c r="KY5" s="10"/>
      <c r="KZ5" s="10"/>
      <c r="LA5" s="10"/>
      <c r="LB5" s="10"/>
      <c r="LC5" s="12"/>
      <c r="LD5" s="11"/>
      <c r="LE5" s="10"/>
      <c r="LF5" s="10"/>
      <c r="LG5" s="10"/>
      <c r="LH5" s="10"/>
      <c r="LI5" s="10"/>
      <c r="LJ5" s="12"/>
      <c r="LK5" s="11"/>
      <c r="LL5" s="10"/>
      <c r="LM5" s="10"/>
      <c r="LN5" s="10"/>
      <c r="LO5" s="10"/>
      <c r="LP5" s="10"/>
      <c r="LQ5" s="12"/>
      <c r="LR5" s="11"/>
      <c r="LS5" s="10"/>
      <c r="LT5" s="10"/>
      <c r="LU5" s="10"/>
      <c r="LV5" s="10"/>
      <c r="LW5" s="10"/>
      <c r="LX5" s="12"/>
      <c r="LY5" s="11"/>
      <c r="LZ5" s="10"/>
      <c r="MA5" s="10"/>
      <c r="MB5" s="10"/>
      <c r="MC5" s="10"/>
      <c r="MD5" s="10"/>
      <c r="ME5" s="12"/>
      <c r="MF5" s="11"/>
      <c r="MG5" s="10"/>
      <c r="MH5" s="10"/>
      <c r="MI5" s="10"/>
      <c r="MJ5" s="10"/>
      <c r="MK5" s="10"/>
      <c r="ML5" s="12"/>
      <c r="MM5" s="11"/>
      <c r="MN5" s="10"/>
      <c r="MO5" s="10"/>
      <c r="MP5" s="10"/>
      <c r="MQ5" s="10"/>
      <c r="MR5" s="10"/>
      <c r="MS5" s="12"/>
      <c r="MT5" s="11"/>
      <c r="MU5" s="10"/>
      <c r="MV5" s="10"/>
      <c r="MW5" s="10"/>
      <c r="MX5" s="10"/>
      <c r="MY5" s="10"/>
      <c r="MZ5" s="12"/>
      <c r="NA5" s="11"/>
      <c r="NB5" s="10"/>
      <c r="NC5" s="10"/>
      <c r="ND5" s="10"/>
      <c r="NE5" s="10"/>
      <c r="NF5" s="10"/>
      <c r="NG5" s="12"/>
      <c r="NH5" s="11"/>
      <c r="NI5" s="10"/>
      <c r="NJ5" s="10"/>
      <c r="NK5" s="10"/>
      <c r="NL5" s="10"/>
      <c r="NM5" s="10"/>
      <c r="NN5" s="12"/>
      <c r="NO5" s="11"/>
      <c r="NP5" s="10"/>
      <c r="NQ5" s="10"/>
      <c r="NR5" s="10"/>
      <c r="NS5" s="10"/>
      <c r="NT5" s="10"/>
      <c r="NU5" s="12"/>
      <c r="NV5" s="11"/>
      <c r="NW5" s="10"/>
      <c r="NX5" s="10"/>
      <c r="NY5" s="10"/>
      <c r="NZ5" s="10"/>
      <c r="OA5" s="10"/>
      <c r="OB5" s="12"/>
      <c r="OC5" s="11"/>
      <c r="OD5" s="10"/>
      <c r="OE5" s="10"/>
      <c r="OF5" s="10"/>
      <c r="OG5" s="10"/>
      <c r="OH5" s="10"/>
      <c r="OI5" s="12"/>
      <c r="OJ5" s="11"/>
      <c r="OK5" s="10"/>
      <c r="OL5" s="10"/>
      <c r="OM5" s="10"/>
      <c r="ON5" s="10"/>
      <c r="OO5" s="10"/>
      <c r="OP5" s="12"/>
      <c r="OQ5" s="11"/>
      <c r="OR5" s="10"/>
      <c r="OS5" s="10"/>
      <c r="OT5" s="10"/>
      <c r="OU5" s="10"/>
      <c r="OV5" s="10"/>
      <c r="OW5" s="12"/>
      <c r="OX5" s="11"/>
      <c r="OY5" s="10"/>
      <c r="OZ5" s="10"/>
      <c r="PA5" s="10"/>
      <c r="PB5" s="10"/>
      <c r="PC5" s="10"/>
      <c r="PD5" s="12"/>
      <c r="PE5" s="11"/>
      <c r="PF5" s="10"/>
      <c r="PG5" s="10"/>
      <c r="PH5" s="10"/>
      <c r="PI5" s="10"/>
      <c r="PJ5" s="10"/>
      <c r="PK5" s="12"/>
      <c r="PL5" s="11"/>
      <c r="PM5" s="10"/>
      <c r="PN5" s="10"/>
      <c r="PO5" s="10"/>
      <c r="PP5" s="10"/>
      <c r="PQ5" s="10"/>
      <c r="PR5" s="12"/>
      <c r="PS5" s="11"/>
      <c r="PT5" s="10"/>
      <c r="PU5" s="10"/>
      <c r="PV5" s="10"/>
      <c r="PW5" s="10"/>
      <c r="PX5" s="10"/>
      <c r="PY5" s="12"/>
      <c r="PZ5" s="11"/>
    </row>
    <row r="6" spans="1:442" ht="30" customHeight="1" thickBot="1" x14ac:dyDescent="0.3">
      <c r="A6" s="59" t="s">
        <v>34</v>
      </c>
      <c r="B6" s="8" t="s">
        <v>9</v>
      </c>
      <c r="C6" s="9" t="s">
        <v>3</v>
      </c>
      <c r="D6" s="9" t="s">
        <v>2</v>
      </c>
      <c r="E6" s="9" t="s">
        <v>5</v>
      </c>
      <c r="F6" s="9" t="s">
        <v>6</v>
      </c>
      <c r="G6" s="9"/>
      <c r="H6" s="9" t="s">
        <v>7</v>
      </c>
      <c r="I6" s="13" t="str">
        <f t="shared" ref="I6" ca="1" si="124">LEFT(TEXT(I5,"ddd"),1)</f>
        <v>M</v>
      </c>
      <c r="J6" s="13" t="str">
        <f t="shared" ref="J6:AR6" ca="1" si="125">LEFT(TEXT(J5,"ddd"),1)</f>
        <v>T</v>
      </c>
      <c r="K6" s="13" t="str">
        <f t="shared" ca="1" si="125"/>
        <v>W</v>
      </c>
      <c r="L6" s="13" t="str">
        <f t="shared" ca="1" si="125"/>
        <v>T</v>
      </c>
      <c r="M6" s="13" t="str">
        <f t="shared" ca="1" si="125"/>
        <v>F</v>
      </c>
      <c r="N6" s="13" t="str">
        <f t="shared" ca="1" si="125"/>
        <v>S</v>
      </c>
      <c r="O6" s="13" t="str">
        <f t="shared" ca="1" si="125"/>
        <v>S</v>
      </c>
      <c r="P6" s="13" t="str">
        <f t="shared" ca="1" si="125"/>
        <v>M</v>
      </c>
      <c r="Q6" s="13" t="str">
        <f t="shared" ca="1" si="125"/>
        <v>T</v>
      </c>
      <c r="R6" s="13" t="str">
        <f t="shared" ca="1" si="125"/>
        <v>W</v>
      </c>
      <c r="S6" s="13" t="str">
        <f t="shared" ca="1" si="125"/>
        <v>T</v>
      </c>
      <c r="T6" s="13" t="str">
        <f t="shared" ca="1" si="125"/>
        <v>F</v>
      </c>
      <c r="U6" s="13" t="str">
        <f t="shared" ca="1" si="125"/>
        <v>S</v>
      </c>
      <c r="V6" s="13" t="str">
        <f t="shared" ca="1" si="125"/>
        <v>S</v>
      </c>
      <c r="W6" s="13" t="str">
        <f t="shared" ca="1" si="125"/>
        <v>M</v>
      </c>
      <c r="X6" s="13" t="str">
        <f t="shared" ca="1" si="125"/>
        <v>T</v>
      </c>
      <c r="Y6" s="13" t="str">
        <f t="shared" ca="1" si="125"/>
        <v>W</v>
      </c>
      <c r="Z6" s="13" t="str">
        <f t="shared" ca="1" si="125"/>
        <v>T</v>
      </c>
      <c r="AA6" s="13" t="str">
        <f t="shared" ca="1" si="125"/>
        <v>F</v>
      </c>
      <c r="AB6" s="13" t="str">
        <f t="shared" ca="1" si="125"/>
        <v>S</v>
      </c>
      <c r="AC6" s="13" t="str">
        <f t="shared" ca="1" si="125"/>
        <v>S</v>
      </c>
      <c r="AD6" s="13" t="str">
        <f t="shared" ca="1" si="125"/>
        <v>M</v>
      </c>
      <c r="AE6" s="13" t="str">
        <f t="shared" ca="1" si="125"/>
        <v>T</v>
      </c>
      <c r="AF6" s="13" t="str">
        <f t="shared" ca="1" si="125"/>
        <v>W</v>
      </c>
      <c r="AG6" s="13" t="str">
        <f t="shared" ca="1" si="125"/>
        <v>T</v>
      </c>
      <c r="AH6" s="13" t="str">
        <f t="shared" ca="1" si="125"/>
        <v>F</v>
      </c>
      <c r="AI6" s="13" t="str">
        <f t="shared" ca="1" si="125"/>
        <v>S</v>
      </c>
      <c r="AJ6" s="13" t="str">
        <f t="shared" ca="1" si="125"/>
        <v>S</v>
      </c>
      <c r="AK6" s="13" t="str">
        <f t="shared" ca="1" si="125"/>
        <v>M</v>
      </c>
      <c r="AL6" s="13" t="str">
        <f t="shared" ca="1" si="125"/>
        <v>T</v>
      </c>
      <c r="AM6" s="13" t="str">
        <f t="shared" ca="1" si="125"/>
        <v>W</v>
      </c>
      <c r="AN6" s="13" t="str">
        <f t="shared" ca="1" si="125"/>
        <v>T</v>
      </c>
      <c r="AO6" s="13" t="str">
        <f t="shared" ca="1" si="125"/>
        <v>F</v>
      </c>
      <c r="AP6" s="13" t="str">
        <f t="shared" ca="1" si="125"/>
        <v>S</v>
      </c>
      <c r="AQ6" s="13" t="str">
        <f t="shared" ca="1" si="125"/>
        <v>S</v>
      </c>
      <c r="AR6" s="13" t="str">
        <f t="shared" ca="1" si="125"/>
        <v>M</v>
      </c>
      <c r="AS6" s="13" t="str">
        <f t="shared" ref="AS6:CV6" ca="1" si="126">LEFT(TEXT(AS5,"ddd"),1)</f>
        <v>T</v>
      </c>
      <c r="AT6" s="13" t="str">
        <f t="shared" ca="1" si="126"/>
        <v>W</v>
      </c>
      <c r="AU6" s="13" t="str">
        <f t="shared" ca="1" si="126"/>
        <v>T</v>
      </c>
      <c r="AV6" s="13" t="str">
        <f t="shared" ca="1" si="126"/>
        <v>F</v>
      </c>
      <c r="AW6" s="13" t="str">
        <f t="shared" ca="1" si="126"/>
        <v>S</v>
      </c>
      <c r="AX6" s="13" t="str">
        <f t="shared" ca="1" si="126"/>
        <v>S</v>
      </c>
      <c r="AY6" s="13" t="str">
        <f t="shared" ca="1" si="126"/>
        <v>M</v>
      </c>
      <c r="AZ6" s="13" t="str">
        <f t="shared" ca="1" si="126"/>
        <v>T</v>
      </c>
      <c r="BA6" s="13" t="str">
        <f t="shared" ca="1" si="126"/>
        <v>W</v>
      </c>
      <c r="BB6" s="13" t="str">
        <f t="shared" ca="1" si="126"/>
        <v>T</v>
      </c>
      <c r="BC6" s="13" t="str">
        <f t="shared" ca="1" si="126"/>
        <v>F</v>
      </c>
      <c r="BD6" s="13" t="str">
        <f t="shared" ca="1" si="126"/>
        <v>S</v>
      </c>
      <c r="BE6" s="13" t="str">
        <f t="shared" ca="1" si="126"/>
        <v>S</v>
      </c>
      <c r="BF6" s="13" t="str">
        <f t="shared" ca="1" si="126"/>
        <v>M</v>
      </c>
      <c r="BG6" s="13" t="str">
        <f t="shared" ca="1" si="126"/>
        <v>T</v>
      </c>
      <c r="BH6" s="13" t="str">
        <f t="shared" ca="1" si="126"/>
        <v>W</v>
      </c>
      <c r="BI6" s="13" t="str">
        <f t="shared" ca="1" si="126"/>
        <v>T</v>
      </c>
      <c r="BJ6" s="13" t="str">
        <f t="shared" ca="1" si="126"/>
        <v>F</v>
      </c>
      <c r="BK6" s="13" t="str">
        <f t="shared" ca="1" si="126"/>
        <v>S</v>
      </c>
      <c r="BL6" s="13" t="str">
        <f t="shared" ca="1" si="126"/>
        <v>S</v>
      </c>
      <c r="BM6" s="13" t="str">
        <f t="shared" ca="1" si="126"/>
        <v>M</v>
      </c>
      <c r="BN6" s="13" t="str">
        <f t="shared" ca="1" si="126"/>
        <v>T</v>
      </c>
      <c r="BO6" s="13" t="str">
        <f t="shared" ca="1" si="126"/>
        <v>W</v>
      </c>
      <c r="BP6" s="13" t="str">
        <f t="shared" ca="1" si="126"/>
        <v>T</v>
      </c>
      <c r="BQ6" s="13" t="str">
        <f t="shared" ca="1" si="126"/>
        <v>F</v>
      </c>
      <c r="BR6" s="13" t="str">
        <f t="shared" ca="1" si="126"/>
        <v>S</v>
      </c>
      <c r="BS6" s="13" t="str">
        <f t="shared" ca="1" si="126"/>
        <v>S</v>
      </c>
      <c r="BT6" s="13" t="str">
        <f t="shared" ca="1" si="126"/>
        <v>M</v>
      </c>
      <c r="BU6" s="13" t="str">
        <f t="shared" ca="1" si="126"/>
        <v>T</v>
      </c>
      <c r="BV6" s="13" t="str">
        <f t="shared" ca="1" si="126"/>
        <v>W</v>
      </c>
      <c r="BW6" s="13" t="str">
        <f t="shared" ca="1" si="126"/>
        <v>T</v>
      </c>
      <c r="BX6" s="13" t="str">
        <f t="shared" ca="1" si="126"/>
        <v>F</v>
      </c>
      <c r="BY6" s="13" t="str">
        <f t="shared" ca="1" si="126"/>
        <v>S</v>
      </c>
      <c r="BZ6" s="13" t="str">
        <f t="shared" ca="1" si="126"/>
        <v>S</v>
      </c>
      <c r="CA6" s="13" t="str">
        <f t="shared" ca="1" si="126"/>
        <v>M</v>
      </c>
      <c r="CB6" s="13" t="str">
        <f t="shared" ca="1" si="126"/>
        <v>T</v>
      </c>
      <c r="CC6" s="13" t="str">
        <f t="shared" ca="1" si="126"/>
        <v>W</v>
      </c>
      <c r="CD6" s="13" t="str">
        <f t="shared" ca="1" si="126"/>
        <v>T</v>
      </c>
      <c r="CE6" s="13" t="str">
        <f t="shared" ca="1" si="126"/>
        <v>F</v>
      </c>
      <c r="CF6" s="13" t="str">
        <f t="shared" ca="1" si="126"/>
        <v>S</v>
      </c>
      <c r="CG6" s="13" t="str">
        <f t="shared" ca="1" si="126"/>
        <v>S</v>
      </c>
      <c r="CH6" s="13" t="str">
        <f t="shared" ca="1" si="126"/>
        <v>M</v>
      </c>
      <c r="CI6" s="13" t="str">
        <f t="shared" ca="1" si="126"/>
        <v>T</v>
      </c>
      <c r="CJ6" s="13" t="str">
        <f t="shared" ca="1" si="126"/>
        <v>W</v>
      </c>
      <c r="CK6" s="13" t="str">
        <f t="shared" ca="1" si="126"/>
        <v>T</v>
      </c>
      <c r="CL6" s="13" t="str">
        <f t="shared" ca="1" si="126"/>
        <v>F</v>
      </c>
      <c r="CM6" s="13" t="str">
        <f t="shared" ca="1" si="126"/>
        <v>S</v>
      </c>
      <c r="CN6" s="13" t="str">
        <f t="shared" ca="1" si="126"/>
        <v>S</v>
      </c>
      <c r="CO6" s="13" t="str">
        <f t="shared" ca="1" si="126"/>
        <v>M</v>
      </c>
      <c r="CP6" s="13" t="str">
        <f t="shared" ca="1" si="126"/>
        <v>T</v>
      </c>
      <c r="CQ6" s="13" t="str">
        <f t="shared" ca="1" si="126"/>
        <v>W</v>
      </c>
      <c r="CR6" s="13" t="str">
        <f t="shared" ca="1" si="126"/>
        <v>T</v>
      </c>
      <c r="CS6" s="13" t="str">
        <f t="shared" ca="1" si="126"/>
        <v>F</v>
      </c>
      <c r="CT6" s="13" t="str">
        <f t="shared" ca="1" si="126"/>
        <v>S</v>
      </c>
      <c r="CU6" s="13" t="str">
        <f t="shared" ca="1" si="126"/>
        <v>S</v>
      </c>
      <c r="CV6" s="13" t="str">
        <f t="shared" ca="1" si="126"/>
        <v>M</v>
      </c>
      <c r="CW6" s="13" t="str">
        <f t="shared" ref="CW6:FH6" ca="1" si="127">LEFT(TEXT(CW5,"ddd"),1)</f>
        <v>T</v>
      </c>
      <c r="CX6" s="13" t="str">
        <f t="shared" ca="1" si="127"/>
        <v>W</v>
      </c>
      <c r="CY6" s="13" t="str">
        <f t="shared" ca="1" si="127"/>
        <v>T</v>
      </c>
      <c r="CZ6" s="13" t="str">
        <f t="shared" ca="1" si="127"/>
        <v>F</v>
      </c>
      <c r="DA6" s="13" t="str">
        <f t="shared" ca="1" si="127"/>
        <v>S</v>
      </c>
      <c r="DB6" s="13" t="str">
        <f t="shared" ca="1" si="127"/>
        <v>S</v>
      </c>
      <c r="DC6" s="13" t="str">
        <f t="shared" ca="1" si="127"/>
        <v>M</v>
      </c>
      <c r="DD6" s="13" t="str">
        <f t="shared" ca="1" si="127"/>
        <v>T</v>
      </c>
      <c r="DE6" s="13" t="str">
        <f t="shared" ca="1" si="127"/>
        <v>W</v>
      </c>
      <c r="DF6" s="13" t="str">
        <f t="shared" ca="1" si="127"/>
        <v>T</v>
      </c>
      <c r="DG6" s="13" t="str">
        <f t="shared" ca="1" si="127"/>
        <v>F</v>
      </c>
      <c r="DH6" s="13" t="str">
        <f t="shared" ca="1" si="127"/>
        <v>S</v>
      </c>
      <c r="DI6" s="13" t="str">
        <f t="shared" ca="1" si="127"/>
        <v>S</v>
      </c>
      <c r="DJ6" s="13" t="str">
        <f t="shared" ca="1" si="127"/>
        <v>M</v>
      </c>
      <c r="DK6" s="13" t="str">
        <f t="shared" ca="1" si="127"/>
        <v>T</v>
      </c>
      <c r="DL6" s="13" t="str">
        <f t="shared" ca="1" si="127"/>
        <v>W</v>
      </c>
      <c r="DM6" s="13" t="str">
        <f t="shared" ca="1" si="127"/>
        <v>T</v>
      </c>
      <c r="DN6" s="13" t="str">
        <f t="shared" ca="1" si="127"/>
        <v>F</v>
      </c>
      <c r="DO6" s="13" t="str">
        <f t="shared" ca="1" si="127"/>
        <v>S</v>
      </c>
      <c r="DP6" s="13" t="str">
        <f t="shared" ca="1" si="127"/>
        <v>S</v>
      </c>
      <c r="DQ6" s="13" t="str">
        <f t="shared" ca="1" si="127"/>
        <v>M</v>
      </c>
      <c r="DR6" s="13" t="str">
        <f t="shared" ca="1" si="127"/>
        <v>T</v>
      </c>
      <c r="DS6" s="13" t="str">
        <f t="shared" ca="1" si="127"/>
        <v>W</v>
      </c>
      <c r="DT6" s="13" t="str">
        <f t="shared" ca="1" si="127"/>
        <v>T</v>
      </c>
      <c r="DU6" s="13" t="str">
        <f t="shared" ca="1" si="127"/>
        <v>F</v>
      </c>
      <c r="DV6" s="13" t="str">
        <f t="shared" ca="1" si="127"/>
        <v>S</v>
      </c>
      <c r="DW6" s="13" t="str">
        <f t="shared" ca="1" si="127"/>
        <v>S</v>
      </c>
      <c r="DX6" s="13" t="str">
        <f t="shared" ca="1" si="127"/>
        <v>M</v>
      </c>
      <c r="DY6" s="13" t="str">
        <f t="shared" ca="1" si="127"/>
        <v>T</v>
      </c>
      <c r="DZ6" s="13" t="str">
        <f t="shared" ca="1" si="127"/>
        <v>W</v>
      </c>
      <c r="EA6" s="13" t="str">
        <f t="shared" ca="1" si="127"/>
        <v>T</v>
      </c>
      <c r="EB6" s="13" t="str">
        <f t="shared" ca="1" si="127"/>
        <v>F</v>
      </c>
      <c r="EC6" s="13" t="str">
        <f t="shared" ca="1" si="127"/>
        <v>S</v>
      </c>
      <c r="ED6" s="13" t="str">
        <f t="shared" ca="1" si="127"/>
        <v>S</v>
      </c>
      <c r="EE6" s="13" t="str">
        <f t="shared" ca="1" si="127"/>
        <v>M</v>
      </c>
      <c r="EF6" s="13" t="str">
        <f t="shared" ca="1" si="127"/>
        <v>T</v>
      </c>
      <c r="EG6" s="13" t="str">
        <f t="shared" ca="1" si="127"/>
        <v>W</v>
      </c>
      <c r="EH6" s="13" t="str">
        <f t="shared" ca="1" si="127"/>
        <v>T</v>
      </c>
      <c r="EI6" s="13" t="str">
        <f t="shared" ca="1" si="127"/>
        <v>F</v>
      </c>
      <c r="EJ6" s="13" t="str">
        <f t="shared" ca="1" si="127"/>
        <v>S</v>
      </c>
      <c r="EK6" s="13" t="str">
        <f t="shared" ca="1" si="127"/>
        <v>S</v>
      </c>
      <c r="EL6" s="13" t="str">
        <f t="shared" ca="1" si="127"/>
        <v>M</v>
      </c>
      <c r="EM6" s="13" t="str">
        <f t="shared" ca="1" si="127"/>
        <v>T</v>
      </c>
      <c r="EN6" s="13" t="str">
        <f t="shared" ca="1" si="127"/>
        <v>W</v>
      </c>
      <c r="EO6" s="13" t="str">
        <f t="shared" ca="1" si="127"/>
        <v>T</v>
      </c>
      <c r="EP6" s="13" t="str">
        <f t="shared" ca="1" si="127"/>
        <v>F</v>
      </c>
      <c r="EQ6" s="13" t="str">
        <f t="shared" ca="1" si="127"/>
        <v>S</v>
      </c>
      <c r="ER6" s="13" t="str">
        <f t="shared" ca="1" si="127"/>
        <v>S</v>
      </c>
      <c r="ES6" s="13" t="str">
        <f t="shared" ca="1" si="127"/>
        <v>M</v>
      </c>
      <c r="ET6" s="13" t="str">
        <f t="shared" ca="1" si="127"/>
        <v>T</v>
      </c>
      <c r="EU6" s="13" t="str">
        <f t="shared" ca="1" si="127"/>
        <v>W</v>
      </c>
      <c r="EV6" s="13" t="str">
        <f t="shared" ca="1" si="127"/>
        <v>T</v>
      </c>
      <c r="EW6" s="13" t="str">
        <f t="shared" ca="1" si="127"/>
        <v>F</v>
      </c>
      <c r="EX6" s="13" t="str">
        <f t="shared" ca="1" si="127"/>
        <v>S</v>
      </c>
      <c r="EY6" s="13" t="str">
        <f t="shared" ca="1" si="127"/>
        <v>S</v>
      </c>
      <c r="EZ6" s="13" t="str">
        <f t="shared" ca="1" si="127"/>
        <v>M</v>
      </c>
      <c r="FA6" s="13" t="str">
        <f t="shared" ca="1" si="127"/>
        <v>T</v>
      </c>
      <c r="FB6" s="13" t="str">
        <f t="shared" ca="1" si="127"/>
        <v>W</v>
      </c>
      <c r="FC6" s="13" t="str">
        <f t="shared" ca="1" si="127"/>
        <v>T</v>
      </c>
      <c r="FD6" s="13" t="str">
        <f t="shared" ca="1" si="127"/>
        <v>F</v>
      </c>
      <c r="FE6" s="13" t="str">
        <f t="shared" ca="1" si="127"/>
        <v>S</v>
      </c>
      <c r="FF6" s="13" t="str">
        <f t="shared" ca="1" si="127"/>
        <v>S</v>
      </c>
      <c r="FG6" s="13" t="str">
        <f t="shared" ca="1" si="127"/>
        <v>M</v>
      </c>
      <c r="FH6" s="13" t="str">
        <f t="shared" ca="1" si="127"/>
        <v>T</v>
      </c>
      <c r="FI6" s="13" t="str">
        <f t="shared" ref="FI6:GV6" ca="1" si="128">LEFT(TEXT(FI5,"ddd"),1)</f>
        <v>W</v>
      </c>
      <c r="FJ6" s="13" t="str">
        <f t="shared" ca="1" si="128"/>
        <v>T</v>
      </c>
      <c r="FK6" s="13" t="str">
        <f t="shared" ca="1" si="128"/>
        <v>F</v>
      </c>
      <c r="FL6" s="13" t="str">
        <f t="shared" ca="1" si="128"/>
        <v>S</v>
      </c>
      <c r="FM6" s="13" t="str">
        <f t="shared" ca="1" si="128"/>
        <v>S</v>
      </c>
      <c r="FN6" s="13" t="str">
        <f t="shared" ca="1" si="128"/>
        <v>M</v>
      </c>
      <c r="FO6" s="13" t="str">
        <f t="shared" ca="1" si="128"/>
        <v>T</v>
      </c>
      <c r="FP6" s="13" t="str">
        <f t="shared" ca="1" si="128"/>
        <v>W</v>
      </c>
      <c r="FQ6" s="13" t="str">
        <f t="shared" ca="1" si="128"/>
        <v>T</v>
      </c>
      <c r="FR6" s="13" t="str">
        <f t="shared" ca="1" si="128"/>
        <v>F</v>
      </c>
      <c r="FS6" s="13" t="str">
        <f t="shared" ca="1" si="128"/>
        <v>S</v>
      </c>
      <c r="FT6" s="13" t="str">
        <f t="shared" ca="1" si="128"/>
        <v>S</v>
      </c>
      <c r="FU6" s="13" t="str">
        <f t="shared" ca="1" si="128"/>
        <v>M</v>
      </c>
      <c r="FV6" s="13" t="str">
        <f t="shared" ca="1" si="128"/>
        <v>T</v>
      </c>
      <c r="FW6" s="13" t="str">
        <f t="shared" ca="1" si="128"/>
        <v>W</v>
      </c>
      <c r="FX6" s="13" t="str">
        <f t="shared" ca="1" si="128"/>
        <v>T</v>
      </c>
      <c r="FY6" s="13" t="str">
        <f t="shared" ca="1" si="128"/>
        <v>F</v>
      </c>
      <c r="FZ6" s="13" t="str">
        <f t="shared" ca="1" si="128"/>
        <v>S</v>
      </c>
      <c r="GA6" s="13" t="str">
        <f t="shared" ca="1" si="128"/>
        <v>S</v>
      </c>
      <c r="GB6" s="13" t="str">
        <f t="shared" ca="1" si="128"/>
        <v>M</v>
      </c>
      <c r="GC6" s="13" t="str">
        <f t="shared" ca="1" si="128"/>
        <v>T</v>
      </c>
      <c r="GD6" s="13" t="str">
        <f t="shared" ca="1" si="128"/>
        <v>W</v>
      </c>
      <c r="GE6" s="13" t="str">
        <f t="shared" ca="1" si="128"/>
        <v>T</v>
      </c>
      <c r="GF6" s="13" t="str">
        <f t="shared" ca="1" si="128"/>
        <v>F</v>
      </c>
      <c r="GG6" s="13" t="str">
        <f t="shared" ca="1" si="128"/>
        <v>S</v>
      </c>
      <c r="GH6" s="13" t="str">
        <f t="shared" ca="1" si="128"/>
        <v>S</v>
      </c>
      <c r="GI6" s="13" t="str">
        <f t="shared" ca="1" si="128"/>
        <v>M</v>
      </c>
      <c r="GJ6" s="13" t="str">
        <f t="shared" ca="1" si="128"/>
        <v>T</v>
      </c>
      <c r="GK6" s="13" t="str">
        <f t="shared" ca="1" si="128"/>
        <v>W</v>
      </c>
      <c r="GL6" s="13" t="str">
        <f t="shared" ca="1" si="128"/>
        <v>T</v>
      </c>
      <c r="GM6" s="13" t="str">
        <f t="shared" ca="1" si="128"/>
        <v>F</v>
      </c>
      <c r="GN6" s="13" t="str">
        <f t="shared" ca="1" si="128"/>
        <v>S</v>
      </c>
      <c r="GO6" s="13" t="str">
        <f t="shared" ca="1" si="128"/>
        <v>S</v>
      </c>
      <c r="GP6" s="13" t="str">
        <f t="shared" ca="1" si="128"/>
        <v>M</v>
      </c>
      <c r="GQ6" s="13" t="str">
        <f t="shared" ca="1" si="128"/>
        <v>T</v>
      </c>
      <c r="GR6" s="13" t="str">
        <f t="shared" ca="1" si="128"/>
        <v>W</v>
      </c>
      <c r="GS6" s="13" t="str">
        <f t="shared" ca="1" si="128"/>
        <v>T</v>
      </c>
      <c r="GT6" s="13" t="str">
        <f t="shared" ca="1" si="128"/>
        <v>F</v>
      </c>
      <c r="GU6" s="13" t="str">
        <f t="shared" ca="1" si="128"/>
        <v>S</v>
      </c>
      <c r="GV6" s="13" t="str">
        <f t="shared" ca="1" si="128"/>
        <v>S</v>
      </c>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row>
    <row r="7" spans="1:442" ht="30" hidden="1" customHeight="1" thickBot="1" x14ac:dyDescent="0.3">
      <c r="A7" s="58" t="s">
        <v>29</v>
      </c>
      <c r="C7" s="62"/>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c r="OW7" s="44"/>
      <c r="OX7" s="44"/>
      <c r="OY7" s="44"/>
      <c r="OZ7" s="44"/>
      <c r="PA7" s="44"/>
      <c r="PB7" s="44"/>
      <c r="PC7" s="44"/>
      <c r="PD7" s="44"/>
      <c r="PE7" s="44"/>
      <c r="PF7" s="44"/>
      <c r="PG7" s="44"/>
      <c r="PH7" s="44"/>
      <c r="PI7" s="44"/>
      <c r="PJ7" s="44"/>
      <c r="PK7" s="44"/>
      <c r="PL7" s="44"/>
      <c r="PM7" s="44"/>
      <c r="PN7" s="44"/>
      <c r="PO7" s="44"/>
      <c r="PP7" s="44"/>
      <c r="PQ7" s="44"/>
      <c r="PR7" s="44"/>
      <c r="PS7" s="44"/>
      <c r="PT7" s="44"/>
      <c r="PU7" s="44"/>
      <c r="PV7" s="44"/>
      <c r="PW7" s="44"/>
      <c r="PX7" s="44"/>
      <c r="PY7" s="44"/>
      <c r="PZ7" s="44"/>
    </row>
    <row r="8" spans="1:442" s="3" customFormat="1" ht="30" customHeight="1" thickBot="1" x14ac:dyDescent="0.3">
      <c r="A8" s="59" t="s">
        <v>35</v>
      </c>
      <c r="B8" s="18" t="s">
        <v>61</v>
      </c>
      <c r="C8" s="70"/>
      <c r="D8" s="19"/>
      <c r="E8" s="20"/>
      <c r="F8" s="21"/>
      <c r="G8" s="17"/>
      <c r="H8" s="17" t="str">
        <f t="shared" ref="H8:H29" si="129">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c r="PD8" s="44"/>
      <c r="PE8" s="44"/>
      <c r="PF8" s="44"/>
      <c r="PG8" s="44"/>
      <c r="PH8" s="44"/>
      <c r="PI8" s="44"/>
      <c r="PJ8" s="44"/>
      <c r="PK8" s="44"/>
      <c r="PL8" s="44"/>
      <c r="PM8" s="44"/>
      <c r="PN8" s="44"/>
      <c r="PO8" s="44"/>
      <c r="PP8" s="44"/>
      <c r="PQ8" s="44"/>
      <c r="PR8" s="44"/>
      <c r="PS8" s="44"/>
      <c r="PT8" s="44"/>
      <c r="PU8" s="44"/>
      <c r="PV8" s="44"/>
      <c r="PW8" s="44"/>
      <c r="PX8" s="44"/>
      <c r="PY8" s="44"/>
      <c r="PZ8" s="44"/>
    </row>
    <row r="9" spans="1:442" s="3" customFormat="1" ht="30" customHeight="1" thickBot="1" x14ac:dyDescent="0.3">
      <c r="A9" s="59" t="s">
        <v>36</v>
      </c>
      <c r="B9" s="82" t="s">
        <v>43</v>
      </c>
      <c r="C9" s="78" t="s">
        <v>39</v>
      </c>
      <c r="D9" s="22">
        <v>0.5</v>
      </c>
      <c r="E9" s="65">
        <f ca="1">Project_Start</f>
        <v>44284</v>
      </c>
      <c r="F9" s="65">
        <f ca="1">E9+7</f>
        <v>44291</v>
      </c>
      <c r="G9" s="17"/>
      <c r="H9" s="17">
        <f t="shared" ca="1" si="129"/>
        <v>8</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c r="PD9" s="44"/>
      <c r="PE9" s="44"/>
      <c r="PF9" s="44"/>
      <c r="PG9" s="44"/>
      <c r="PH9" s="44"/>
      <c r="PI9" s="44"/>
      <c r="PJ9" s="44"/>
      <c r="PK9" s="44"/>
      <c r="PL9" s="44"/>
      <c r="PM9" s="44"/>
      <c r="PN9" s="44"/>
      <c r="PO9" s="44"/>
      <c r="PP9" s="44"/>
      <c r="PQ9" s="44"/>
      <c r="PR9" s="44"/>
      <c r="PS9" s="44"/>
      <c r="PT9" s="44"/>
      <c r="PU9" s="44"/>
      <c r="PV9" s="44"/>
      <c r="PW9" s="44"/>
      <c r="PX9" s="44"/>
      <c r="PY9" s="44"/>
      <c r="PZ9" s="44"/>
    </row>
    <row r="10" spans="1:442" s="3" customFormat="1" ht="30" customHeight="1" thickBot="1" x14ac:dyDescent="0.3">
      <c r="A10" s="59" t="s">
        <v>37</v>
      </c>
      <c r="B10" s="82" t="s">
        <v>44</v>
      </c>
      <c r="C10" s="78" t="s">
        <v>39</v>
      </c>
      <c r="D10" s="22">
        <v>0.6</v>
      </c>
      <c r="E10" s="65">
        <f ca="1">F9+1</f>
        <v>44292</v>
      </c>
      <c r="F10" s="65">
        <f ca="1">E10+7</f>
        <v>44299</v>
      </c>
      <c r="G10" s="17"/>
      <c r="H10" s="17">
        <f t="shared" ca="1" si="129"/>
        <v>8</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5"/>
      <c r="BZ10" s="45"/>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5"/>
      <c r="ED10" s="45"/>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5"/>
      <c r="GH10" s="45"/>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5"/>
      <c r="HU10" s="45"/>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5"/>
      <c r="JY10" s="45"/>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5"/>
      <c r="LE10" s="45"/>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5"/>
      <c r="NI10" s="45"/>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5"/>
      <c r="PM10" s="45"/>
      <c r="PN10" s="44"/>
      <c r="PO10" s="44"/>
      <c r="PP10" s="44"/>
      <c r="PQ10" s="44"/>
      <c r="PR10" s="44"/>
      <c r="PS10" s="44"/>
      <c r="PT10" s="44"/>
      <c r="PU10" s="44"/>
      <c r="PV10" s="44"/>
      <c r="PW10" s="44"/>
      <c r="PX10" s="44"/>
      <c r="PY10" s="44"/>
      <c r="PZ10" s="44"/>
    </row>
    <row r="11" spans="1:442" s="3" customFormat="1" ht="30" customHeight="1" thickBot="1" x14ac:dyDescent="0.3">
      <c r="A11" s="58"/>
      <c r="B11" s="82" t="s">
        <v>45</v>
      </c>
      <c r="C11" s="78" t="s">
        <v>39</v>
      </c>
      <c r="D11" s="22">
        <v>0.5</v>
      </c>
      <c r="E11" s="65">
        <f ca="1">F10+1</f>
        <v>44300</v>
      </c>
      <c r="F11" s="65">
        <f ca="1">E11+7</f>
        <v>44307</v>
      </c>
      <c r="G11" s="17"/>
      <c r="H11" s="17">
        <f t="shared" ca="1" si="129"/>
        <v>8</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row>
    <row r="12" spans="1:442" s="3" customFormat="1" ht="30" customHeight="1" thickBot="1" x14ac:dyDescent="0.3">
      <c r="A12" s="58"/>
      <c r="B12" s="82" t="s">
        <v>46</v>
      </c>
      <c r="C12" s="78" t="s">
        <v>39</v>
      </c>
      <c r="D12" s="22">
        <v>0.25</v>
      </c>
      <c r="E12" s="65">
        <f t="shared" ref="E12" ca="1" si="130">F11+1</f>
        <v>44308</v>
      </c>
      <c r="F12" s="65">
        <f ca="1">E12+7</f>
        <v>44315</v>
      </c>
      <c r="G12" s="17"/>
      <c r="H12" s="17">
        <f t="shared" ca="1" si="129"/>
        <v>8</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5"/>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5"/>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5"/>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5"/>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5"/>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5"/>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5"/>
      <c r="PQ12" s="44"/>
      <c r="PR12" s="44"/>
      <c r="PS12" s="44"/>
      <c r="PT12" s="44"/>
      <c r="PU12" s="44"/>
      <c r="PV12" s="44"/>
      <c r="PW12" s="44"/>
      <c r="PX12" s="44"/>
      <c r="PY12" s="44"/>
      <c r="PZ12" s="44"/>
    </row>
    <row r="13" spans="1:442" s="3" customFormat="1" ht="30" customHeight="1" thickBot="1" x14ac:dyDescent="0.3">
      <c r="A13" s="59" t="s">
        <v>38</v>
      </c>
      <c r="B13" s="23" t="s">
        <v>62</v>
      </c>
      <c r="C13" s="71"/>
      <c r="D13" s="24"/>
      <c r="E13" s="25"/>
      <c r="F13" s="26"/>
      <c r="G13" s="17"/>
      <c r="H13" s="17" t="str">
        <f t="shared" si="129"/>
        <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c r="PD13" s="44"/>
      <c r="PE13" s="44"/>
      <c r="PF13" s="44"/>
      <c r="PG13" s="44"/>
      <c r="PH13" s="44"/>
      <c r="PI13" s="44"/>
      <c r="PJ13" s="44"/>
      <c r="PK13" s="44"/>
      <c r="PL13" s="44"/>
      <c r="PM13" s="44"/>
      <c r="PN13" s="44"/>
      <c r="PO13" s="44"/>
      <c r="PP13" s="44"/>
      <c r="PQ13" s="44"/>
      <c r="PR13" s="44"/>
      <c r="PS13" s="44"/>
      <c r="PT13" s="44"/>
      <c r="PU13" s="44"/>
      <c r="PV13" s="44"/>
      <c r="PW13" s="44"/>
      <c r="PX13" s="44"/>
      <c r="PY13" s="44"/>
      <c r="PZ13" s="44"/>
    </row>
    <row r="14" spans="1:442" s="3" customFormat="1" ht="30" customHeight="1" thickBot="1" x14ac:dyDescent="0.3">
      <c r="A14" s="59"/>
      <c r="B14" s="83" t="s">
        <v>47</v>
      </c>
      <c r="C14" s="79" t="s">
        <v>40</v>
      </c>
      <c r="D14" s="27">
        <v>0.5</v>
      </c>
      <c r="E14" s="66">
        <f ca="1">F12+1</f>
        <v>44316</v>
      </c>
      <c r="F14" s="66">
        <f>[1]ProjectSchedule!$F$14</f>
        <v>44331</v>
      </c>
      <c r="G14" s="17"/>
      <c r="H14" s="17">
        <f t="shared" ca="1" si="129"/>
        <v>16</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row>
    <row r="15" spans="1:442" s="3" customFormat="1" ht="30" customHeight="1" thickBot="1" x14ac:dyDescent="0.3">
      <c r="A15" s="58"/>
      <c r="B15" s="83" t="s">
        <v>48</v>
      </c>
      <c r="C15" s="79" t="s">
        <v>40</v>
      </c>
      <c r="D15" s="27">
        <v>0.5</v>
      </c>
      <c r="E15" s="66">
        <f>F14+1</f>
        <v>44332</v>
      </c>
      <c r="F15" s="66">
        <f>E15+20</f>
        <v>44352</v>
      </c>
      <c r="G15" s="17"/>
      <c r="H15" s="17">
        <f t="shared" si="129"/>
        <v>21</v>
      </c>
      <c r="I15" s="44"/>
      <c r="J15" s="44"/>
      <c r="K15" s="44"/>
      <c r="L15" s="44"/>
      <c r="M15" s="44"/>
      <c r="N15" s="44"/>
      <c r="O15" s="44"/>
      <c r="P15" s="44"/>
      <c r="Q15" s="44"/>
      <c r="R15" s="44"/>
      <c r="S15" s="44"/>
      <c r="T15" s="44"/>
      <c r="U15" s="45"/>
      <c r="V15" s="45"/>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5"/>
      <c r="BZ15" s="45"/>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5"/>
      <c r="ED15" s="45"/>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5"/>
      <c r="GH15" s="45"/>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5"/>
      <c r="HU15" s="45"/>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5"/>
      <c r="JY15" s="45"/>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5"/>
      <c r="LE15" s="45"/>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5"/>
      <c r="NI15" s="45"/>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5"/>
      <c r="PM15" s="45"/>
      <c r="PN15" s="44"/>
      <c r="PO15" s="44"/>
      <c r="PP15" s="44"/>
      <c r="PQ15" s="44"/>
      <c r="PR15" s="44"/>
      <c r="PS15" s="44"/>
      <c r="PT15" s="44"/>
      <c r="PU15" s="44"/>
      <c r="PV15" s="44"/>
      <c r="PW15" s="44"/>
      <c r="PX15" s="44"/>
      <c r="PY15" s="44"/>
      <c r="PZ15" s="44"/>
    </row>
    <row r="16" spans="1:442" s="3" customFormat="1" ht="30" customHeight="1" thickBot="1" x14ac:dyDescent="0.3">
      <c r="A16" s="58"/>
      <c r="B16" s="83" t="s">
        <v>49</v>
      </c>
      <c r="C16" s="79" t="s">
        <v>40</v>
      </c>
      <c r="D16" s="27">
        <v>0.65</v>
      </c>
      <c r="E16" s="66">
        <f>F15+1</f>
        <v>44353</v>
      </c>
      <c r="F16" s="66">
        <f>E16+10</f>
        <v>44363</v>
      </c>
      <c r="G16" s="17"/>
      <c r="H16" s="17">
        <f t="shared" si="129"/>
        <v>11</v>
      </c>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row>
    <row r="17" spans="1:442" s="3" customFormat="1" ht="30" customHeight="1" thickBot="1" x14ac:dyDescent="0.3">
      <c r="A17" s="58"/>
      <c r="B17" s="83" t="s">
        <v>50</v>
      </c>
      <c r="C17" s="79" t="s">
        <v>40</v>
      </c>
      <c r="D17" s="27">
        <v>0.76</v>
      </c>
      <c r="E17" s="66">
        <f>F16+1</f>
        <v>44364</v>
      </c>
      <c r="F17" s="66">
        <f>E17+13</f>
        <v>44377</v>
      </c>
      <c r="G17" s="17"/>
      <c r="H17" s="17">
        <f t="shared" si="129"/>
        <v>14</v>
      </c>
      <c r="I17" s="44"/>
      <c r="J17" s="44"/>
      <c r="K17" s="44"/>
      <c r="L17" s="44"/>
      <c r="M17" s="44"/>
      <c r="N17" s="44"/>
      <c r="O17" s="44"/>
      <c r="P17" s="44"/>
      <c r="Q17" s="44"/>
      <c r="R17" s="44"/>
      <c r="S17" s="44"/>
      <c r="T17" s="44"/>
      <c r="U17" s="44"/>
      <c r="V17" s="44"/>
      <c r="W17" s="44"/>
      <c r="X17" s="44"/>
      <c r="Y17" s="45"/>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5"/>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5"/>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5"/>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5"/>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5"/>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5"/>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5"/>
      <c r="PQ17" s="44"/>
      <c r="PR17" s="44"/>
      <c r="PS17" s="44"/>
      <c r="PT17" s="44"/>
      <c r="PU17" s="44"/>
      <c r="PV17" s="44"/>
      <c r="PW17" s="44"/>
      <c r="PX17" s="44"/>
      <c r="PY17" s="44"/>
      <c r="PZ17" s="44"/>
    </row>
    <row r="18" spans="1:442" s="3" customFormat="1" ht="30" customHeight="1" thickBot="1" x14ac:dyDescent="0.3">
      <c r="A18" s="58" t="s">
        <v>26</v>
      </c>
      <c r="B18" s="28" t="s">
        <v>63</v>
      </c>
      <c r="C18" s="72"/>
      <c r="D18" s="29"/>
      <c r="E18" s="30"/>
      <c r="F18" s="31"/>
      <c r="G18" s="17"/>
      <c r="H18" s="17" t="str">
        <f t="shared" si="129"/>
        <v/>
      </c>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row>
    <row r="19" spans="1:442" s="3" customFormat="1" ht="30" customHeight="1" thickBot="1" x14ac:dyDescent="0.3">
      <c r="A19" s="58"/>
      <c r="B19" s="84" t="s">
        <v>51</v>
      </c>
      <c r="C19" s="80" t="s">
        <v>41</v>
      </c>
      <c r="D19" s="32">
        <v>0.2</v>
      </c>
      <c r="E19" s="67">
        <f>F17+1</f>
        <v>44378</v>
      </c>
      <c r="F19" s="67">
        <f>E19+15</f>
        <v>44393</v>
      </c>
      <c r="G19" s="17"/>
      <c r="H19" s="17">
        <f t="shared" si="129"/>
        <v>16</v>
      </c>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c r="PD19" s="44"/>
      <c r="PE19" s="44"/>
      <c r="PF19" s="44"/>
      <c r="PG19" s="44"/>
      <c r="PH19" s="44"/>
      <c r="PI19" s="44"/>
      <c r="PJ19" s="44"/>
      <c r="PK19" s="44"/>
      <c r="PL19" s="44"/>
      <c r="PM19" s="44"/>
      <c r="PN19" s="44"/>
      <c r="PO19" s="44"/>
      <c r="PP19" s="44"/>
      <c r="PQ19" s="44"/>
      <c r="PR19" s="44"/>
      <c r="PS19" s="44"/>
      <c r="PT19" s="44"/>
      <c r="PU19" s="44"/>
      <c r="PV19" s="44"/>
      <c r="PW19" s="44"/>
      <c r="PX19" s="44"/>
      <c r="PY19" s="44"/>
      <c r="PZ19" s="44"/>
    </row>
    <row r="20" spans="1:442" s="3" customFormat="1" ht="30" customHeight="1" thickBot="1" x14ac:dyDescent="0.3">
      <c r="A20" s="58"/>
      <c r="B20" s="84" t="s">
        <v>52</v>
      </c>
      <c r="C20" s="80" t="s">
        <v>41</v>
      </c>
      <c r="D20" s="32">
        <v>0.8</v>
      </c>
      <c r="E20" s="67">
        <f>F19+1</f>
        <v>44394</v>
      </c>
      <c r="F20" s="67">
        <f>E20+20</f>
        <v>44414</v>
      </c>
      <c r="G20" s="17"/>
      <c r="H20" s="17">
        <f t="shared" si="129"/>
        <v>21</v>
      </c>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row>
    <row r="21" spans="1:442" s="3" customFormat="1" ht="30" customHeight="1" thickBot="1" x14ac:dyDescent="0.3">
      <c r="A21" s="58"/>
      <c r="B21" s="84" t="s">
        <v>53</v>
      </c>
      <c r="C21" s="80" t="s">
        <v>41</v>
      </c>
      <c r="D21" s="32">
        <v>0.75</v>
      </c>
      <c r="E21" s="67">
        <f>F20+1</f>
        <v>44415</v>
      </c>
      <c r="F21" s="67">
        <f>E21+7</f>
        <v>44422</v>
      </c>
      <c r="G21" s="17"/>
      <c r="H21" s="17">
        <f t="shared" si="129"/>
        <v>8</v>
      </c>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c r="PD21" s="44"/>
      <c r="PE21" s="44"/>
      <c r="PF21" s="44"/>
      <c r="PG21" s="44"/>
      <c r="PH21" s="44"/>
      <c r="PI21" s="44"/>
      <c r="PJ21" s="44"/>
      <c r="PK21" s="44"/>
      <c r="PL21" s="44"/>
      <c r="PM21" s="44"/>
      <c r="PN21" s="44"/>
      <c r="PO21" s="44"/>
      <c r="PP21" s="44"/>
      <c r="PQ21" s="44"/>
      <c r="PR21" s="44"/>
      <c r="PS21" s="44"/>
      <c r="PT21" s="44"/>
      <c r="PU21" s="44"/>
      <c r="PV21" s="44"/>
      <c r="PW21" s="44"/>
      <c r="PX21" s="44"/>
      <c r="PY21" s="44"/>
      <c r="PZ21" s="44"/>
    </row>
    <row r="22" spans="1:442" s="3" customFormat="1" ht="30" customHeight="1" thickBot="1" x14ac:dyDescent="0.3">
      <c r="A22" s="58"/>
      <c r="B22" s="84" t="s">
        <v>54</v>
      </c>
      <c r="C22" s="80" t="s">
        <v>41</v>
      </c>
      <c r="D22" s="32">
        <v>0.5</v>
      </c>
      <c r="E22" s="67">
        <f>F21+1</f>
        <v>44423</v>
      </c>
      <c r="F22" s="67">
        <f>E22+15</f>
        <v>44438</v>
      </c>
      <c r="G22" s="17"/>
      <c r="H22" s="17">
        <f t="shared" si="129"/>
        <v>16</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row>
    <row r="23" spans="1:442" s="3" customFormat="1" ht="30" customHeight="1" thickBot="1" x14ac:dyDescent="0.3">
      <c r="A23" s="58" t="s">
        <v>26</v>
      </c>
      <c r="B23" s="33" t="s">
        <v>64</v>
      </c>
      <c r="C23" s="73"/>
      <c r="D23" s="34"/>
      <c r="E23" s="35"/>
      <c r="F23" s="36"/>
      <c r="G23" s="17"/>
      <c r="H23" s="17" t="str">
        <f t="shared" si="129"/>
        <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c r="PD23" s="44"/>
      <c r="PE23" s="44"/>
      <c r="PF23" s="44"/>
      <c r="PG23" s="44"/>
      <c r="PH23" s="44"/>
      <c r="PI23" s="44"/>
      <c r="PJ23" s="44"/>
      <c r="PK23" s="44"/>
      <c r="PL23" s="44"/>
      <c r="PM23" s="44"/>
      <c r="PN23" s="44"/>
      <c r="PO23" s="44"/>
      <c r="PP23" s="44"/>
      <c r="PQ23" s="44"/>
      <c r="PR23" s="44"/>
      <c r="PS23" s="44"/>
      <c r="PT23" s="44"/>
      <c r="PU23" s="44"/>
      <c r="PV23" s="44"/>
      <c r="PW23" s="44"/>
      <c r="PX23" s="44"/>
      <c r="PY23" s="44"/>
      <c r="PZ23" s="44"/>
    </row>
    <row r="24" spans="1:442" s="3" customFormat="1" ht="30" customHeight="1" thickBot="1" x14ac:dyDescent="0.3">
      <c r="A24" s="58"/>
      <c r="B24" s="85" t="s">
        <v>55</v>
      </c>
      <c r="C24" s="81" t="s">
        <v>42</v>
      </c>
      <c r="D24" s="37">
        <v>0.2</v>
      </c>
      <c r="E24" s="68">
        <v>44440</v>
      </c>
      <c r="F24" s="68">
        <f>E24+7</f>
        <v>44447</v>
      </c>
      <c r="G24" s="17"/>
      <c r="H24" s="17">
        <f t="shared" si="129"/>
        <v>8</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row>
    <row r="25" spans="1:442" s="3" customFormat="1" ht="30" customHeight="1" thickBot="1" x14ac:dyDescent="0.3">
      <c r="A25" s="58"/>
      <c r="B25" s="85" t="s">
        <v>56</v>
      </c>
      <c r="C25" s="81" t="s">
        <v>42</v>
      </c>
      <c r="D25" s="37">
        <v>0.4</v>
      </c>
      <c r="E25" s="68">
        <f>F24+1</f>
        <v>44448</v>
      </c>
      <c r="F25" s="68">
        <f>E25+7</f>
        <v>44455</v>
      </c>
      <c r="G25" s="17"/>
      <c r="H25" s="17">
        <f t="shared" si="129"/>
        <v>8</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row>
    <row r="26" spans="1:442" s="3" customFormat="1" ht="30" customHeight="1" thickBot="1" x14ac:dyDescent="0.3">
      <c r="A26" s="58"/>
      <c r="B26" s="85" t="s">
        <v>57</v>
      </c>
      <c r="C26" s="81" t="s">
        <v>42</v>
      </c>
      <c r="D26" s="37">
        <v>0.9</v>
      </c>
      <c r="E26" s="68">
        <f>F25+1</f>
        <v>44456</v>
      </c>
      <c r="F26" s="68">
        <f>E26+5</f>
        <v>44461</v>
      </c>
      <c r="G26" s="17"/>
      <c r="H26" s="17">
        <f t="shared" si="129"/>
        <v>6</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c r="OR26" s="44"/>
      <c r="OS26" s="44"/>
      <c r="OT26" s="44"/>
      <c r="OU26" s="44"/>
      <c r="OV26" s="44"/>
      <c r="OW26" s="44"/>
      <c r="OX26" s="44"/>
      <c r="OY26" s="44"/>
      <c r="OZ26" s="44"/>
      <c r="PA26" s="44"/>
      <c r="PB26" s="44"/>
      <c r="PC26" s="44"/>
      <c r="PD26" s="44"/>
      <c r="PE26" s="44"/>
      <c r="PF26" s="44"/>
      <c r="PG26" s="44"/>
      <c r="PH26" s="44"/>
      <c r="PI26" s="44"/>
      <c r="PJ26" s="44"/>
      <c r="PK26" s="44"/>
      <c r="PL26" s="44"/>
      <c r="PM26" s="44"/>
      <c r="PN26" s="44"/>
      <c r="PO26" s="44"/>
      <c r="PP26" s="44"/>
      <c r="PQ26" s="44"/>
      <c r="PR26" s="44"/>
      <c r="PS26" s="44"/>
      <c r="PT26" s="44"/>
      <c r="PU26" s="44"/>
      <c r="PV26" s="44"/>
      <c r="PW26" s="44"/>
      <c r="PX26" s="44"/>
      <c r="PY26" s="44"/>
      <c r="PZ26" s="44"/>
    </row>
    <row r="27" spans="1:442" s="3" customFormat="1" ht="30" customHeight="1" thickBot="1" x14ac:dyDescent="0.3">
      <c r="A27" s="58"/>
      <c r="B27" s="85" t="s">
        <v>58</v>
      </c>
      <c r="C27" s="81" t="s">
        <v>42</v>
      </c>
      <c r="D27" s="37">
        <v>0.67</v>
      </c>
      <c r="E27" s="68">
        <f>F26+1</f>
        <v>44462</v>
      </c>
      <c r="F27" s="68">
        <f>E27+7</f>
        <v>44469</v>
      </c>
      <c r="G27" s="17"/>
      <c r="H27" s="17">
        <f t="shared" si="129"/>
        <v>8</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c r="OW27" s="44"/>
      <c r="OX27" s="44"/>
      <c r="OY27" s="44"/>
      <c r="OZ27" s="44"/>
      <c r="PA27" s="44"/>
      <c r="PB27" s="44"/>
      <c r="PC27" s="44"/>
      <c r="PD27" s="44"/>
      <c r="PE27" s="44"/>
      <c r="PF27" s="44"/>
      <c r="PG27" s="44"/>
      <c r="PH27" s="44"/>
      <c r="PI27" s="44"/>
      <c r="PJ27" s="44"/>
      <c r="PK27" s="44"/>
      <c r="PL27" s="44"/>
      <c r="PM27" s="44"/>
      <c r="PN27" s="44"/>
      <c r="PO27" s="44"/>
      <c r="PP27" s="44"/>
      <c r="PQ27" s="44"/>
      <c r="PR27" s="44"/>
      <c r="PS27" s="44"/>
      <c r="PT27" s="44"/>
      <c r="PU27" s="44"/>
      <c r="PV27" s="44"/>
      <c r="PW27" s="44"/>
      <c r="PX27" s="44"/>
      <c r="PY27" s="44"/>
      <c r="PZ27" s="44"/>
    </row>
    <row r="28" spans="1:442" s="3" customFormat="1" ht="30" customHeight="1" thickBot="1" x14ac:dyDescent="0.3">
      <c r="A28" s="58" t="s">
        <v>28</v>
      </c>
      <c r="B28" s="75"/>
      <c r="C28" s="74"/>
      <c r="D28" s="16"/>
      <c r="E28" s="69"/>
      <c r="F28" s="69"/>
      <c r="G28" s="17"/>
      <c r="H28" s="17" t="str">
        <f t="shared" si="129"/>
        <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c r="OW28" s="44"/>
      <c r="OX28" s="44"/>
      <c r="OY28" s="44"/>
      <c r="OZ28" s="44"/>
      <c r="PA28" s="44"/>
      <c r="PB28" s="44"/>
      <c r="PC28" s="44"/>
      <c r="PD28" s="44"/>
      <c r="PE28" s="44"/>
      <c r="PF28" s="44"/>
      <c r="PG28" s="44"/>
      <c r="PH28" s="44"/>
      <c r="PI28" s="44"/>
      <c r="PJ28" s="44"/>
      <c r="PK28" s="44"/>
      <c r="PL28" s="44"/>
      <c r="PM28" s="44"/>
      <c r="PN28" s="44"/>
      <c r="PO28" s="44"/>
      <c r="PP28" s="44"/>
      <c r="PQ28" s="44"/>
      <c r="PR28" s="44"/>
      <c r="PS28" s="44"/>
      <c r="PT28" s="44"/>
      <c r="PU28" s="44"/>
      <c r="PV28" s="44"/>
      <c r="PW28" s="44"/>
      <c r="PX28" s="44"/>
      <c r="PY28" s="44"/>
      <c r="PZ28" s="44"/>
    </row>
    <row r="29" spans="1:442" s="3" customFormat="1" ht="30" customHeight="1" thickBot="1" x14ac:dyDescent="0.3">
      <c r="A29" s="59" t="s">
        <v>27</v>
      </c>
      <c r="B29" s="38" t="s">
        <v>0</v>
      </c>
      <c r="C29" s="39"/>
      <c r="D29" s="40"/>
      <c r="E29" s="41"/>
      <c r="F29" s="42"/>
      <c r="G29" s="43"/>
      <c r="H29" s="43" t="str">
        <f t="shared" si="129"/>
        <v/>
      </c>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E29" s="46"/>
      <c r="KF29" s="46"/>
      <c r="KG29" s="46"/>
      <c r="KH29" s="46"/>
      <c r="KI29" s="46"/>
      <c r="KJ29" s="46"/>
      <c r="KK29" s="46"/>
      <c r="KL29" s="46"/>
      <c r="KM29" s="46"/>
      <c r="KN29" s="46"/>
      <c r="KO29" s="46"/>
      <c r="KP29" s="46"/>
      <c r="KQ29" s="46"/>
      <c r="KR29" s="46"/>
      <c r="KS29" s="46"/>
      <c r="KT29" s="46"/>
      <c r="KU29" s="46"/>
      <c r="KV29" s="46"/>
      <c r="KW29" s="46"/>
      <c r="KX29" s="46"/>
      <c r="KY29" s="46"/>
      <c r="KZ29" s="46"/>
      <c r="LA29" s="46"/>
      <c r="LB29" s="46"/>
      <c r="LC29" s="46"/>
      <c r="LD29" s="46"/>
      <c r="LE29" s="46"/>
      <c r="LF29" s="46"/>
      <c r="LG29" s="46"/>
      <c r="LH29" s="46"/>
      <c r="LI29" s="46"/>
      <c r="LJ29" s="46"/>
      <c r="LK29" s="46"/>
      <c r="LL29" s="46"/>
      <c r="LM29" s="46"/>
      <c r="LN29" s="46"/>
      <c r="LO29" s="46"/>
      <c r="LP29" s="46"/>
      <c r="LQ29" s="46"/>
      <c r="LR29" s="46"/>
      <c r="LS29" s="46"/>
      <c r="LT29" s="46"/>
      <c r="LU29" s="46"/>
      <c r="LV29" s="46"/>
      <c r="LW29" s="46"/>
      <c r="LX29" s="46"/>
      <c r="LY29" s="46"/>
      <c r="LZ29" s="46"/>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46"/>
      <c r="MY29" s="46"/>
      <c r="MZ29" s="46"/>
      <c r="NA29" s="46"/>
      <c r="NB29" s="46"/>
      <c r="NC29" s="46"/>
      <c r="ND29" s="46"/>
      <c r="NE29" s="46"/>
      <c r="NF29" s="46"/>
      <c r="NG29" s="46"/>
      <c r="NH29" s="46"/>
      <c r="NI29" s="46"/>
      <c r="NJ29" s="46"/>
      <c r="NK29" s="46"/>
      <c r="NL29" s="46"/>
      <c r="NM29" s="46"/>
      <c r="NN29" s="46"/>
      <c r="NO29" s="46"/>
      <c r="NP29" s="46"/>
      <c r="NQ29" s="46"/>
      <c r="NR29" s="46"/>
      <c r="NS29" s="46"/>
      <c r="NT29" s="46"/>
      <c r="NU29" s="46"/>
      <c r="NV29" s="46"/>
      <c r="NW29" s="46"/>
      <c r="NX29" s="46"/>
      <c r="NY29" s="46"/>
      <c r="NZ29" s="46"/>
      <c r="OA29" s="46"/>
      <c r="OB29" s="46"/>
      <c r="OC29" s="46"/>
      <c r="OD29" s="46"/>
      <c r="OE29" s="46"/>
      <c r="OF29" s="46"/>
      <c r="OG29" s="46"/>
      <c r="OH29" s="46"/>
      <c r="OI29" s="46"/>
      <c r="OJ29" s="46"/>
      <c r="OK29" s="46"/>
      <c r="OL29" s="46"/>
      <c r="OM29" s="46"/>
      <c r="ON29" s="46"/>
      <c r="OO29" s="46"/>
      <c r="OP29" s="46"/>
      <c r="OQ29" s="46"/>
      <c r="OR29" s="46"/>
      <c r="OS29" s="46"/>
      <c r="OT29" s="46"/>
      <c r="OU29" s="46"/>
      <c r="OV29" s="46"/>
      <c r="OW29" s="46"/>
      <c r="OX29" s="46"/>
      <c r="OY29" s="46"/>
      <c r="OZ29" s="46"/>
      <c r="PA29" s="46"/>
      <c r="PB29" s="46"/>
      <c r="PC29" s="46"/>
      <c r="PD29" s="46"/>
      <c r="PE29" s="46"/>
      <c r="PF29" s="46"/>
      <c r="PG29" s="46"/>
      <c r="PH29" s="46"/>
      <c r="PI29" s="46"/>
      <c r="PJ29" s="46"/>
      <c r="PK29" s="46"/>
      <c r="PL29" s="46"/>
      <c r="PM29" s="46"/>
      <c r="PN29" s="46"/>
      <c r="PO29" s="46"/>
      <c r="PP29" s="46"/>
      <c r="PQ29" s="46"/>
      <c r="PR29" s="46"/>
      <c r="PS29" s="46"/>
      <c r="PT29" s="46"/>
      <c r="PU29" s="46"/>
      <c r="PV29" s="46"/>
      <c r="PW29" s="46"/>
      <c r="PX29" s="46"/>
      <c r="PY29" s="46"/>
      <c r="PZ29" s="46"/>
    </row>
    <row r="30" spans="1:442" ht="30" customHeight="1" x14ac:dyDescent="0.25">
      <c r="G30" s="6"/>
    </row>
    <row r="31" spans="1:442" ht="30" customHeight="1" x14ac:dyDescent="0.25">
      <c r="C31" s="14"/>
      <c r="F31" s="60"/>
    </row>
    <row r="32" spans="1:442" ht="30" customHeight="1" x14ac:dyDescent="0.25">
      <c r="C32" s="15"/>
    </row>
  </sheetData>
  <mergeCells count="67">
    <mergeCell ref="C3:D3"/>
    <mergeCell ref="AY4:BE4"/>
    <mergeCell ref="BF4:BL4"/>
    <mergeCell ref="E3:F3"/>
    <mergeCell ref="I4:O4"/>
    <mergeCell ref="P4:V4"/>
    <mergeCell ref="W4:AC4"/>
    <mergeCell ref="AD4:AJ4"/>
    <mergeCell ref="BM4:BS4"/>
    <mergeCell ref="BT4:BZ4"/>
    <mergeCell ref="CA4:CG4"/>
    <mergeCell ref="CH4:CN4"/>
    <mergeCell ref="CO4:CU4"/>
    <mergeCell ref="CV4:DB4"/>
    <mergeCell ref="DC4:DI4"/>
    <mergeCell ref="DJ4:DP4"/>
    <mergeCell ref="DQ4:DW4"/>
    <mergeCell ref="DX4:ED4"/>
    <mergeCell ref="EE4:EK4"/>
    <mergeCell ref="EL4:ER4"/>
    <mergeCell ref="ES4:EY4"/>
    <mergeCell ref="EZ4:FF4"/>
    <mergeCell ref="FG4:FM4"/>
    <mergeCell ref="GW4:GX4"/>
    <mergeCell ref="FN4:FT4"/>
    <mergeCell ref="FU4:GA4"/>
    <mergeCell ref="GB4:GH4"/>
    <mergeCell ref="GI4:GO4"/>
    <mergeCell ref="GP4:GV4"/>
    <mergeCell ref="GY4:HE4"/>
    <mergeCell ref="HF4:HL4"/>
    <mergeCell ref="HM4:HS4"/>
    <mergeCell ref="HT4:HZ4"/>
    <mergeCell ref="IA4:IG4"/>
    <mergeCell ref="IH4:IN4"/>
    <mergeCell ref="IO4:IU4"/>
    <mergeCell ref="IV4:JB4"/>
    <mergeCell ref="JC4:JI4"/>
    <mergeCell ref="JJ4:JP4"/>
    <mergeCell ref="KI4:KO4"/>
    <mergeCell ref="KP4:KV4"/>
    <mergeCell ref="KW4:LC4"/>
    <mergeCell ref="LD4:LJ4"/>
    <mergeCell ref="JQ4:JW4"/>
    <mergeCell ref="JX4:JZ4"/>
    <mergeCell ref="PS4:PY4"/>
    <mergeCell ref="OC4:OI4"/>
    <mergeCell ref="OJ4:OP4"/>
    <mergeCell ref="OQ4:OW4"/>
    <mergeCell ref="OX4:PD4"/>
    <mergeCell ref="PE4:PK4"/>
    <mergeCell ref="B5:G5"/>
    <mergeCell ref="AR4:AX4"/>
    <mergeCell ref="AK4:AQ4"/>
    <mergeCell ref="C4:D4"/>
    <mergeCell ref="PL4:PR4"/>
    <mergeCell ref="MT4:MZ4"/>
    <mergeCell ref="NA4:NG4"/>
    <mergeCell ref="NH4:NN4"/>
    <mergeCell ref="NO4:NU4"/>
    <mergeCell ref="NV4:OB4"/>
    <mergeCell ref="LK4:LQ4"/>
    <mergeCell ref="LR4:LX4"/>
    <mergeCell ref="LY4:ME4"/>
    <mergeCell ref="MF4:ML4"/>
    <mergeCell ref="MM4:MS4"/>
    <mergeCell ref="KB4:KH4"/>
  </mergeCells>
  <conditionalFormatting sqref="D7:D29">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GU29 GW5:JY7 GW19:JY29 KA5:PY7 KA19:PY29">
    <cfRule type="expression" dxfId="17" priority="33">
      <formula>AND(TODAY()&gt;=I$5,TODAY()&lt;J$5)</formula>
    </cfRule>
  </conditionalFormatting>
  <conditionalFormatting sqref="I7:GU29 GW7:JY7 GW19:JY29 KA7:PY7 KA19:PY29">
    <cfRule type="expression" dxfId="16" priority="27">
      <formula>AND(task_start&lt;=I$5,ROUNDDOWN((task_end-task_start+1)*task_progress,0)+task_start-1&gt;=I$5)</formula>
    </cfRule>
    <cfRule type="expression" dxfId="15" priority="28" stopIfTrue="1">
      <formula>AND(task_end&gt;=I$5,task_start&lt;J$5)</formula>
    </cfRule>
  </conditionalFormatting>
  <conditionalFormatting sqref="GV5:GV29 JZ5:JZ7 JZ19:JZ29 PZ5:PZ7 PZ19:PZ29">
    <cfRule type="expression" dxfId="14" priority="36">
      <formula>AND(TODAY()&gt;=GV$5,TODAY()&lt;#REF!)</formula>
    </cfRule>
  </conditionalFormatting>
  <conditionalFormatting sqref="GV7:GV29 JZ7 JZ19:JZ29 PZ7 PZ19:PZ29">
    <cfRule type="expression" dxfId="13" priority="41">
      <formula>AND(task_start&lt;=GV$5,ROUNDDOWN((task_end-task_start+1)*task_progress,0)+task_start-1&gt;=GV$5)</formula>
    </cfRule>
    <cfRule type="expression" dxfId="12" priority="42" stopIfTrue="1">
      <formula>AND(task_end&gt;=GV$5,task_start&lt;#REF!)</formula>
    </cfRule>
  </conditionalFormatting>
  <conditionalFormatting sqref="GW8:JM18 KA8:PM18">
    <cfRule type="expression" dxfId="11" priority="44">
      <formula>AND(TODAY()&gt;=HI$5,TODAY()&lt;HJ$5)</formula>
    </cfRule>
  </conditionalFormatting>
  <conditionalFormatting sqref="GW8:JM18 KA8:PM18">
    <cfRule type="expression" dxfId="10" priority="47">
      <formula>AND(task_start&lt;=HI$5,ROUNDDOWN((task_end-task_start+1)*task_progress,0)+task_start-1&gt;=HI$5)</formula>
    </cfRule>
    <cfRule type="expression" dxfId="9" priority="48" stopIfTrue="1">
      <formula>AND(task_end&gt;=HI$5,task_start&lt;HJ$5)</formula>
    </cfRule>
  </conditionalFormatting>
  <conditionalFormatting sqref="JO8:JY18 PO8:PZ18">
    <cfRule type="expression" dxfId="8" priority="62">
      <formula>AND(TODAY()&gt;=#REF!,TODAY()&lt;#REF!)</formula>
    </cfRule>
  </conditionalFormatting>
  <conditionalFormatting sqref="JN8:JN18 PN8:PN18">
    <cfRule type="expression" dxfId="7" priority="63">
      <formula>AND(TODAY()&gt;=JZ$5,TODAY()&lt;#REF!)</formula>
    </cfRule>
  </conditionalFormatting>
  <conditionalFormatting sqref="JO8:JY18 PO8:PZ18">
    <cfRule type="expression" dxfId="6" priority="67">
      <formula>AND(task_start&lt;=#REF!,ROUNDDOWN((task_end-task_start+1)*task_progress,0)+task_start-1&gt;=#REF!)</formula>
    </cfRule>
    <cfRule type="expression" dxfId="5" priority="68" stopIfTrue="1">
      <formula>AND(task_end&gt;=#REF!,task_start&lt;#REF!)</formula>
    </cfRule>
  </conditionalFormatting>
  <conditionalFormatting sqref="JN8:JN18 PN8:PN18">
    <cfRule type="expression" dxfId="4" priority="69">
      <formula>AND(task_start&lt;=JZ$5,ROUNDDOWN((task_end-task_start+1)*task_progress,0)+task_start-1&gt;=JZ$5)</formula>
    </cfRule>
    <cfRule type="expression" dxfId="3" priority="70" stopIfTrue="1">
      <formula>AND(task_end&gt;=JZ$5,task_start&lt;#REF!)</formula>
    </cfRule>
  </conditionalFormatting>
  <conditionalFormatting sqref="JZ8:JZ18">
    <cfRule type="expression" dxfId="2" priority="113">
      <formula>AND(TODAY()&gt;=#REF!,TODAY()&lt;#REF!)</formula>
    </cfRule>
  </conditionalFormatting>
  <conditionalFormatting sqref="JZ8:JZ18">
    <cfRule type="expression" dxfId="1" priority="114">
      <formula>AND(task_start&lt;=#REF!,ROUNDDOWN((task_end-task_start+1)*task_progress,0)+task_start-1&gt;=#REF!)</formula>
    </cfRule>
    <cfRule type="expression" dxfId="0" priority="115" stopIfTrue="1">
      <formula>AND(task_end&gt;=#REF!,task_start&lt;#REF!)</formula>
    </cfRule>
  </conditionalFormatting>
  <dataValidations count="1">
    <dataValidation type="whole" operator="greaterThanOrEqual" allowBlank="1" showInputMessage="1" promptTitle="Display Week" prompt="Changing this number will scroll the Gantt Chart view." sqref="E4">
      <formula1>1</formula1>
    </dataValidation>
  </dataValidations>
  <hyperlinks>
    <hyperlink ref="I2" r:id="rId1"/>
    <hyperlink ref="I1" r:id="rId2"/>
  </hyperlinks>
  <printOptions horizontalCentered="1"/>
  <pageMargins left="0.35" right="0.35" top="0.35" bottom="0.5" header="0.3" footer="0.3"/>
  <pageSetup scale="57"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Normal="100" workbookViewId="0"/>
  </sheetViews>
  <sheetFormatPr defaultRowHeight="12.75" x14ac:dyDescent="0.2"/>
  <cols>
    <col min="1" max="1" width="87.140625" style="48" customWidth="1"/>
    <col min="2" max="16384" width="9.140625" style="2"/>
  </cols>
  <sheetData>
    <row r="1" spans="1:2" ht="46.5" customHeight="1" x14ac:dyDescent="0.2"/>
    <row r="2" spans="1:2" s="50" customFormat="1" ht="15.75" x14ac:dyDescent="0.25">
      <c r="A2" s="49" t="s">
        <v>12</v>
      </c>
      <c r="B2" s="49"/>
    </row>
    <row r="3" spans="1:2" s="54" customFormat="1" ht="27" customHeight="1" x14ac:dyDescent="0.25">
      <c r="A3" s="55" t="s">
        <v>17</v>
      </c>
      <c r="B3" s="55"/>
    </row>
    <row r="4" spans="1:2" s="51" customFormat="1" ht="26.25" x14ac:dyDescent="0.4">
      <c r="A4" s="52" t="s">
        <v>11</v>
      </c>
    </row>
    <row r="5" spans="1:2" ht="74.099999999999994" customHeight="1" x14ac:dyDescent="0.2">
      <c r="A5" s="53" t="s">
        <v>20</v>
      </c>
    </row>
    <row r="6" spans="1:2" ht="26.25" customHeight="1" x14ac:dyDescent="0.2">
      <c r="A6" s="52" t="s">
        <v>24</v>
      </c>
    </row>
    <row r="7" spans="1:2" s="48" customFormat="1" ht="204.95" customHeight="1" x14ac:dyDescent="0.25">
      <c r="A7" s="57" t="s">
        <v>23</v>
      </c>
    </row>
    <row r="8" spans="1:2" s="51" customFormat="1" ht="26.25" x14ac:dyDescent="0.4">
      <c r="A8" s="52" t="s">
        <v>13</v>
      </c>
    </row>
    <row r="9" spans="1:2" ht="60" x14ac:dyDescent="0.2">
      <c r="A9" s="53" t="s">
        <v>21</v>
      </c>
    </row>
    <row r="10" spans="1:2" s="48" customFormat="1" ht="27.95" customHeight="1" x14ac:dyDescent="0.25">
      <c r="A10" s="56" t="s">
        <v>19</v>
      </c>
    </row>
    <row r="11" spans="1:2" s="51" customFormat="1" ht="26.25" x14ac:dyDescent="0.4">
      <c r="A11" s="52" t="s">
        <v>10</v>
      </c>
    </row>
    <row r="12" spans="1:2" ht="30" x14ac:dyDescent="0.2">
      <c r="A12" s="53" t="s">
        <v>18</v>
      </c>
    </row>
    <row r="13" spans="1:2" s="48" customFormat="1" ht="27.95" customHeight="1" x14ac:dyDescent="0.25">
      <c r="A13" s="56" t="s">
        <v>4</v>
      </c>
    </row>
    <row r="14" spans="1:2" s="51" customFormat="1" ht="26.25" x14ac:dyDescent="0.4">
      <c r="A14" s="52" t="s">
        <v>14</v>
      </c>
    </row>
    <row r="15" spans="1:2" ht="75" customHeight="1" x14ac:dyDescent="0.2">
      <c r="A15" s="53" t="s">
        <v>15</v>
      </c>
    </row>
    <row r="16" spans="1:2" ht="75" x14ac:dyDescent="0.2">
      <c r="A16" s="53" t="s">
        <v>16</v>
      </c>
    </row>
  </sheetData>
  <hyperlinks>
    <hyperlink ref="A13" r:id="rId1"/>
    <hyperlink ref="A10" r:id="rId2"/>
    <hyperlink ref="A3" r:id="rId3"/>
    <hyperlink ref="A2" r:id="rId4"/>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2021-03-29T20:01:34Z</dcterms:modified>
</cp:coreProperties>
</file>