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"/>
    </mc:Choice>
  </mc:AlternateContent>
  <xr:revisionPtr revIDLastSave="0" documentId="13_ncr:1_{297EC95A-E3B9-4576-BE98-74095DBF3897}" xr6:coauthVersionLast="46" xr6:coauthVersionMax="46" xr10:uidLastSave="{00000000-0000-0000-0000-000000000000}"/>
  <bookViews>
    <workbookView xWindow="-120" yWindow="-120" windowWidth="20730" windowHeight="11160" activeTab="1" xr2:uid="{21D5D03C-9B91-4565-988F-9B555D49D554}"/>
  </bookViews>
  <sheets>
    <sheet name="Ans1" sheetId="1" r:id="rId1"/>
    <sheet name="Asn2" sheetId="2" r:id="rId2"/>
    <sheet name="ANOVA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" i="3" l="1"/>
  <c r="F3" i="3"/>
  <c r="F2" i="3"/>
  <c r="E3" i="3"/>
  <c r="E4" i="3"/>
  <c r="E5" i="3"/>
  <c r="E2" i="3"/>
  <c r="B16" i="2"/>
  <c r="C11" i="2"/>
  <c r="D11" i="2"/>
  <c r="E11" i="2"/>
  <c r="F11" i="2"/>
  <c r="G11" i="2"/>
  <c r="C10" i="2"/>
  <c r="D10" i="2"/>
  <c r="E10" i="2"/>
  <c r="F10" i="2"/>
  <c r="G10" i="2"/>
  <c r="C9" i="2"/>
  <c r="D9" i="2"/>
  <c r="E9" i="2"/>
  <c r="F9" i="2"/>
  <c r="G9" i="2"/>
  <c r="C8" i="2"/>
  <c r="D8" i="2"/>
  <c r="E8" i="2"/>
  <c r="F8" i="2"/>
  <c r="G8" i="2"/>
  <c r="D15" i="2"/>
  <c r="B13" i="2"/>
  <c r="C13" i="2" s="1"/>
  <c r="H7" i="2"/>
  <c r="B16" i="1"/>
  <c r="D15" i="1"/>
  <c r="B13" i="1"/>
  <c r="C13" i="1" s="1"/>
  <c r="G7" i="1"/>
  <c r="D8" i="1" s="1"/>
  <c r="D9" i="1" s="1"/>
  <c r="D10" i="1" s="1"/>
  <c r="D11" i="1" s="1"/>
  <c r="B8" i="2" l="1"/>
  <c r="B9" i="2" s="1"/>
  <c r="B10" i="2" s="1"/>
  <c r="B11" i="2" s="1"/>
  <c r="E8" i="1"/>
  <c r="E9" i="1" s="1"/>
  <c r="E10" i="1" s="1"/>
  <c r="E11" i="1" s="1"/>
  <c r="B8" i="1"/>
  <c r="B9" i="1" s="1"/>
  <c r="B10" i="1" s="1"/>
  <c r="B11" i="1" s="1"/>
  <c r="F8" i="1"/>
  <c r="F9" i="1" s="1"/>
  <c r="F10" i="1" s="1"/>
  <c r="F11" i="1" s="1"/>
  <c r="C8" i="1"/>
  <c r="C9" i="1" s="1"/>
  <c r="C10" i="1" s="1"/>
  <c r="C11" i="1" s="1"/>
  <c r="H11" i="2" l="1"/>
  <c r="B15" i="2" s="1"/>
  <c r="G11" i="1"/>
  <c r="B15" i="1" s="1"/>
  <c r="C15" i="2" l="1"/>
  <c r="C15" i="1"/>
</calcChain>
</file>

<file path=xl/sharedStrings.xml><?xml version="1.0" encoding="utf-8"?>
<sst xmlns="http://schemas.openxmlformats.org/spreadsheetml/2006/main" count="69" uniqueCount="45">
  <si>
    <t xml:space="preserve"> </t>
  </si>
  <si>
    <t>The # of data =</t>
  </si>
  <si>
    <t xml:space="preserve">α = </t>
  </si>
  <si>
    <t>Goodness of fit test</t>
  </si>
  <si>
    <t>Sample O</t>
  </si>
  <si>
    <t>Expected value E</t>
  </si>
  <si>
    <t>Sample-Expected value (O-E)</t>
  </si>
  <si>
    <r>
      <t>(Sample-Expected value)</t>
    </r>
    <r>
      <rPr>
        <sz val="11"/>
        <rFont val="Arial"/>
        <family val="2"/>
      </rPr>
      <t>²</t>
    </r>
  </si>
  <si>
    <r>
      <t>(Sample-Exptd value)</t>
    </r>
    <r>
      <rPr>
        <sz val="11"/>
        <rFont val="Arial"/>
        <family val="2"/>
      </rPr>
      <t>²</t>
    </r>
    <r>
      <rPr>
        <sz val="11"/>
        <rFont val="Arial"/>
        <family val="2"/>
      </rPr>
      <t xml:space="preserve"> / Exptd value</t>
    </r>
  </si>
  <si>
    <t>X²</t>
  </si>
  <si>
    <t>Right tail</t>
  </si>
  <si>
    <t xml:space="preserve">Degree of freedum = </t>
  </si>
  <si>
    <t xml:space="preserve"> =CHIINV(),</t>
  </si>
  <si>
    <t xml:space="preserve"> =CHIDIST()</t>
  </si>
  <si>
    <t>DF= n-1</t>
  </si>
  <si>
    <t>E(X)= Sum of the observation / Total of sample</t>
  </si>
  <si>
    <t>P-value =</t>
  </si>
  <si>
    <t>Therefore,</t>
  </si>
  <si>
    <t>Abnormal</t>
  </si>
  <si>
    <t>Clinical</t>
  </si>
  <si>
    <t>Cognitive</t>
  </si>
  <si>
    <t>Developmental</t>
  </si>
  <si>
    <t>Social</t>
  </si>
  <si>
    <t>Ho: All surveyed options have the same popularity.</t>
  </si>
  <si>
    <t>Ha: All surveyed options have the not same popularity.</t>
  </si>
  <si>
    <t>Ho: All the devices used with the same frequency.</t>
  </si>
  <si>
    <t>Ha: All the devices used with the not same frequency.</t>
  </si>
  <si>
    <t>Personal</t>
  </si>
  <si>
    <t>Nintendo</t>
  </si>
  <si>
    <t>Sony</t>
  </si>
  <si>
    <t>Microsoft</t>
  </si>
  <si>
    <t>Cell</t>
  </si>
  <si>
    <t>Retro</t>
  </si>
  <si>
    <t>QUESTION</t>
  </si>
  <si>
    <t>EVENT</t>
  </si>
  <si>
    <t>QUESTION*EVENT</t>
  </si>
  <si>
    <t>ERROR</t>
  </si>
  <si>
    <t>TOTAL</t>
  </si>
  <si>
    <t>SS</t>
  </si>
  <si>
    <t>DF</t>
  </si>
  <si>
    <t>MS</t>
  </si>
  <si>
    <t>F</t>
  </si>
  <si>
    <t>P</t>
  </si>
  <si>
    <t>Significant</t>
  </si>
  <si>
    <t>Not Significant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</si>
</sst>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_ "/>
    <numFmt numFmtId="165" formatCode="0.000"/>
  </numFmts>
  <fonts count="6" x14ac:knownFonts="1">
    <font>
      <sz val="11"/>
      <color theme="1"/>
      <name val="Calibri"/>
      <family val="2"/>
      <scheme val="minor"/>
    </font>
    <font>
      <sz val="11"/>
      <name val="Arial"/>
      <family val="2"/>
    </font>
    <font>
      <sz val="11"/>
      <color indexed="8"/>
      <name val="Arial"/>
      <family val="2"/>
    </font>
    <font>
      <b/>
      <sz val="11"/>
      <color indexed="12"/>
      <name val="Arial"/>
      <family val="2"/>
    </font>
    <font>
      <sz val="11"/>
      <color indexed="12"/>
      <name val="Arial"/>
      <family val="2"/>
    </font>
    <font>
      <sz val="11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7F7F7F"/>
      </right>
      <top style="medium">
        <color rgb="FF7F7F7F"/>
      </top>
      <bottom/>
      <diagonal/>
    </border>
    <border>
      <left/>
      <right/>
      <top style="medium">
        <color rgb="FF7F7F7F"/>
      </top>
      <bottom/>
      <diagonal/>
    </border>
    <border>
      <left/>
      <right style="medium">
        <color rgb="FF7F7F7F"/>
      </right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/>
    <xf numFmtId="164" fontId="1" fillId="0" borderId="0" xfId="0" applyNumberFormat="1" applyFont="1"/>
    <xf numFmtId="165" fontId="3" fillId="0" borderId="1" xfId="0" applyNumberFormat="1" applyFont="1" applyBorder="1"/>
    <xf numFmtId="0" fontId="3" fillId="0" borderId="0" xfId="0" applyFont="1"/>
    <xf numFmtId="0" fontId="4" fillId="0" borderId="0" xfId="0" applyFont="1" applyAlignment="1">
      <alignment horizontal="right" vertical="center"/>
    </xf>
    <xf numFmtId="165" fontId="3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2" fontId="3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5" fillId="2" borderId="2" xfId="0" applyFont="1" applyFill="1" applyBorder="1" applyAlignment="1">
      <alignment vertical="center" wrapText="1"/>
    </xf>
    <xf numFmtId="0" fontId="5" fillId="2" borderId="3" xfId="0" applyFont="1" applyFill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2" borderId="4" xfId="0" applyFont="1" applyFill="1" applyBorder="1" applyAlignment="1">
      <alignment horizontal="justify" vertical="center" wrapText="1"/>
    </xf>
    <xf numFmtId="0" fontId="5" fillId="2" borderId="0" xfId="0" applyFont="1" applyFill="1" applyAlignment="1">
      <alignment vertical="center" wrapText="1"/>
    </xf>
    <xf numFmtId="0" fontId="5" fillId="2" borderId="4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6</xdr:row>
      <xdr:rowOff>0</xdr:rowOff>
    </xdr:from>
    <xdr:to>
      <xdr:col>19</xdr:col>
      <xdr:colOff>571500</xdr:colOff>
      <xdr:row>9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3B6C767-3C49-4C4C-8CC6-48BEB5D19A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0" y="2371725"/>
          <a:ext cx="66675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6</xdr:row>
      <xdr:rowOff>0</xdr:rowOff>
    </xdr:from>
    <xdr:to>
      <xdr:col>20</xdr:col>
      <xdr:colOff>571500</xdr:colOff>
      <xdr:row>9</xdr:row>
      <xdr:rowOff>123825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F51F336-D35D-4921-B791-55F3BBEEFB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43800" y="1085850"/>
          <a:ext cx="666750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71006D-DACC-411D-AD04-51C33DA887CE}">
  <dimension ref="A2:J16"/>
  <sheetViews>
    <sheetView workbookViewId="0">
      <selection activeCell="B22" sqref="A1:XFD1048576"/>
    </sheetView>
  </sheetViews>
  <sheetFormatPr defaultRowHeight="14.25" x14ac:dyDescent="0.2"/>
  <cols>
    <col min="1" max="1" width="42" style="1" customWidth="1"/>
    <col min="2" max="7" width="9.7109375" style="1" customWidth="1"/>
    <col min="8" max="8" width="3.7109375" style="1" customWidth="1"/>
    <col min="9" max="256" width="9.140625" style="1"/>
    <col min="257" max="257" width="36" style="1" customWidth="1"/>
    <col min="258" max="263" width="9.7109375" style="1" customWidth="1"/>
    <col min="264" max="264" width="3.7109375" style="1" customWidth="1"/>
    <col min="265" max="512" width="9.140625" style="1"/>
    <col min="513" max="513" width="36" style="1" customWidth="1"/>
    <col min="514" max="519" width="9.7109375" style="1" customWidth="1"/>
    <col min="520" max="520" width="3.7109375" style="1" customWidth="1"/>
    <col min="521" max="768" width="9.140625" style="1"/>
    <col min="769" max="769" width="36" style="1" customWidth="1"/>
    <col min="770" max="775" width="9.7109375" style="1" customWidth="1"/>
    <col min="776" max="776" width="3.7109375" style="1" customWidth="1"/>
    <col min="777" max="1024" width="9.140625" style="1"/>
    <col min="1025" max="1025" width="36" style="1" customWidth="1"/>
    <col min="1026" max="1031" width="9.7109375" style="1" customWidth="1"/>
    <col min="1032" max="1032" width="3.7109375" style="1" customWidth="1"/>
    <col min="1033" max="1280" width="9.140625" style="1"/>
    <col min="1281" max="1281" width="36" style="1" customWidth="1"/>
    <col min="1282" max="1287" width="9.7109375" style="1" customWidth="1"/>
    <col min="1288" max="1288" width="3.7109375" style="1" customWidth="1"/>
    <col min="1289" max="1536" width="9.140625" style="1"/>
    <col min="1537" max="1537" width="36" style="1" customWidth="1"/>
    <col min="1538" max="1543" width="9.7109375" style="1" customWidth="1"/>
    <col min="1544" max="1544" width="3.7109375" style="1" customWidth="1"/>
    <col min="1545" max="1792" width="9.140625" style="1"/>
    <col min="1793" max="1793" width="36" style="1" customWidth="1"/>
    <col min="1794" max="1799" width="9.7109375" style="1" customWidth="1"/>
    <col min="1800" max="1800" width="3.7109375" style="1" customWidth="1"/>
    <col min="1801" max="2048" width="9.140625" style="1"/>
    <col min="2049" max="2049" width="36" style="1" customWidth="1"/>
    <col min="2050" max="2055" width="9.7109375" style="1" customWidth="1"/>
    <col min="2056" max="2056" width="3.7109375" style="1" customWidth="1"/>
    <col min="2057" max="2304" width="9.140625" style="1"/>
    <col min="2305" max="2305" width="36" style="1" customWidth="1"/>
    <col min="2306" max="2311" width="9.7109375" style="1" customWidth="1"/>
    <col min="2312" max="2312" width="3.7109375" style="1" customWidth="1"/>
    <col min="2313" max="2560" width="9.140625" style="1"/>
    <col min="2561" max="2561" width="36" style="1" customWidth="1"/>
    <col min="2562" max="2567" width="9.7109375" style="1" customWidth="1"/>
    <col min="2568" max="2568" width="3.7109375" style="1" customWidth="1"/>
    <col min="2569" max="2816" width="9.140625" style="1"/>
    <col min="2817" max="2817" width="36" style="1" customWidth="1"/>
    <col min="2818" max="2823" width="9.7109375" style="1" customWidth="1"/>
    <col min="2824" max="2824" width="3.7109375" style="1" customWidth="1"/>
    <col min="2825" max="3072" width="9.140625" style="1"/>
    <col min="3073" max="3073" width="36" style="1" customWidth="1"/>
    <col min="3074" max="3079" width="9.7109375" style="1" customWidth="1"/>
    <col min="3080" max="3080" width="3.7109375" style="1" customWidth="1"/>
    <col min="3081" max="3328" width="9.140625" style="1"/>
    <col min="3329" max="3329" width="36" style="1" customWidth="1"/>
    <col min="3330" max="3335" width="9.7109375" style="1" customWidth="1"/>
    <col min="3336" max="3336" width="3.7109375" style="1" customWidth="1"/>
    <col min="3337" max="3584" width="9.140625" style="1"/>
    <col min="3585" max="3585" width="36" style="1" customWidth="1"/>
    <col min="3586" max="3591" width="9.7109375" style="1" customWidth="1"/>
    <col min="3592" max="3592" width="3.7109375" style="1" customWidth="1"/>
    <col min="3593" max="3840" width="9.140625" style="1"/>
    <col min="3841" max="3841" width="36" style="1" customWidth="1"/>
    <col min="3842" max="3847" width="9.7109375" style="1" customWidth="1"/>
    <col min="3848" max="3848" width="3.7109375" style="1" customWidth="1"/>
    <col min="3849" max="4096" width="9.140625" style="1"/>
    <col min="4097" max="4097" width="36" style="1" customWidth="1"/>
    <col min="4098" max="4103" width="9.7109375" style="1" customWidth="1"/>
    <col min="4104" max="4104" width="3.7109375" style="1" customWidth="1"/>
    <col min="4105" max="4352" width="9.140625" style="1"/>
    <col min="4353" max="4353" width="36" style="1" customWidth="1"/>
    <col min="4354" max="4359" width="9.7109375" style="1" customWidth="1"/>
    <col min="4360" max="4360" width="3.7109375" style="1" customWidth="1"/>
    <col min="4361" max="4608" width="9.140625" style="1"/>
    <col min="4609" max="4609" width="36" style="1" customWidth="1"/>
    <col min="4610" max="4615" width="9.7109375" style="1" customWidth="1"/>
    <col min="4616" max="4616" width="3.7109375" style="1" customWidth="1"/>
    <col min="4617" max="4864" width="9.140625" style="1"/>
    <col min="4865" max="4865" width="36" style="1" customWidth="1"/>
    <col min="4866" max="4871" width="9.7109375" style="1" customWidth="1"/>
    <col min="4872" max="4872" width="3.7109375" style="1" customWidth="1"/>
    <col min="4873" max="5120" width="9.140625" style="1"/>
    <col min="5121" max="5121" width="36" style="1" customWidth="1"/>
    <col min="5122" max="5127" width="9.7109375" style="1" customWidth="1"/>
    <col min="5128" max="5128" width="3.7109375" style="1" customWidth="1"/>
    <col min="5129" max="5376" width="9.140625" style="1"/>
    <col min="5377" max="5377" width="36" style="1" customWidth="1"/>
    <col min="5378" max="5383" width="9.7109375" style="1" customWidth="1"/>
    <col min="5384" max="5384" width="3.7109375" style="1" customWidth="1"/>
    <col min="5385" max="5632" width="9.140625" style="1"/>
    <col min="5633" max="5633" width="36" style="1" customWidth="1"/>
    <col min="5634" max="5639" width="9.7109375" style="1" customWidth="1"/>
    <col min="5640" max="5640" width="3.7109375" style="1" customWidth="1"/>
    <col min="5641" max="5888" width="9.140625" style="1"/>
    <col min="5889" max="5889" width="36" style="1" customWidth="1"/>
    <col min="5890" max="5895" width="9.7109375" style="1" customWidth="1"/>
    <col min="5896" max="5896" width="3.7109375" style="1" customWidth="1"/>
    <col min="5897" max="6144" width="9.140625" style="1"/>
    <col min="6145" max="6145" width="36" style="1" customWidth="1"/>
    <col min="6146" max="6151" width="9.7109375" style="1" customWidth="1"/>
    <col min="6152" max="6152" width="3.7109375" style="1" customWidth="1"/>
    <col min="6153" max="6400" width="9.140625" style="1"/>
    <col min="6401" max="6401" width="36" style="1" customWidth="1"/>
    <col min="6402" max="6407" width="9.7109375" style="1" customWidth="1"/>
    <col min="6408" max="6408" width="3.7109375" style="1" customWidth="1"/>
    <col min="6409" max="6656" width="9.140625" style="1"/>
    <col min="6657" max="6657" width="36" style="1" customWidth="1"/>
    <col min="6658" max="6663" width="9.7109375" style="1" customWidth="1"/>
    <col min="6664" max="6664" width="3.7109375" style="1" customWidth="1"/>
    <col min="6665" max="6912" width="9.140625" style="1"/>
    <col min="6913" max="6913" width="36" style="1" customWidth="1"/>
    <col min="6914" max="6919" width="9.7109375" style="1" customWidth="1"/>
    <col min="6920" max="6920" width="3.7109375" style="1" customWidth="1"/>
    <col min="6921" max="7168" width="9.140625" style="1"/>
    <col min="7169" max="7169" width="36" style="1" customWidth="1"/>
    <col min="7170" max="7175" width="9.7109375" style="1" customWidth="1"/>
    <col min="7176" max="7176" width="3.7109375" style="1" customWidth="1"/>
    <col min="7177" max="7424" width="9.140625" style="1"/>
    <col min="7425" max="7425" width="36" style="1" customWidth="1"/>
    <col min="7426" max="7431" width="9.7109375" style="1" customWidth="1"/>
    <col min="7432" max="7432" width="3.7109375" style="1" customWidth="1"/>
    <col min="7433" max="7680" width="9.140625" style="1"/>
    <col min="7681" max="7681" width="36" style="1" customWidth="1"/>
    <col min="7682" max="7687" width="9.7109375" style="1" customWidth="1"/>
    <col min="7688" max="7688" width="3.7109375" style="1" customWidth="1"/>
    <col min="7689" max="7936" width="9.140625" style="1"/>
    <col min="7937" max="7937" width="36" style="1" customWidth="1"/>
    <col min="7938" max="7943" width="9.7109375" style="1" customWidth="1"/>
    <col min="7944" max="7944" width="3.7109375" style="1" customWidth="1"/>
    <col min="7945" max="8192" width="9.140625" style="1"/>
    <col min="8193" max="8193" width="36" style="1" customWidth="1"/>
    <col min="8194" max="8199" width="9.7109375" style="1" customWidth="1"/>
    <col min="8200" max="8200" width="3.7109375" style="1" customWidth="1"/>
    <col min="8201" max="8448" width="9.140625" style="1"/>
    <col min="8449" max="8449" width="36" style="1" customWidth="1"/>
    <col min="8450" max="8455" width="9.7109375" style="1" customWidth="1"/>
    <col min="8456" max="8456" width="3.7109375" style="1" customWidth="1"/>
    <col min="8457" max="8704" width="9.140625" style="1"/>
    <col min="8705" max="8705" width="36" style="1" customWidth="1"/>
    <col min="8706" max="8711" width="9.7109375" style="1" customWidth="1"/>
    <col min="8712" max="8712" width="3.7109375" style="1" customWidth="1"/>
    <col min="8713" max="8960" width="9.140625" style="1"/>
    <col min="8961" max="8961" width="36" style="1" customWidth="1"/>
    <col min="8962" max="8967" width="9.7109375" style="1" customWidth="1"/>
    <col min="8968" max="8968" width="3.7109375" style="1" customWidth="1"/>
    <col min="8969" max="9216" width="9.140625" style="1"/>
    <col min="9217" max="9217" width="36" style="1" customWidth="1"/>
    <col min="9218" max="9223" width="9.7109375" style="1" customWidth="1"/>
    <col min="9224" max="9224" width="3.7109375" style="1" customWidth="1"/>
    <col min="9225" max="9472" width="9.140625" style="1"/>
    <col min="9473" max="9473" width="36" style="1" customWidth="1"/>
    <col min="9474" max="9479" width="9.7109375" style="1" customWidth="1"/>
    <col min="9480" max="9480" width="3.7109375" style="1" customWidth="1"/>
    <col min="9481" max="9728" width="9.140625" style="1"/>
    <col min="9729" max="9729" width="36" style="1" customWidth="1"/>
    <col min="9730" max="9735" width="9.7109375" style="1" customWidth="1"/>
    <col min="9736" max="9736" width="3.7109375" style="1" customWidth="1"/>
    <col min="9737" max="9984" width="9.140625" style="1"/>
    <col min="9985" max="9985" width="36" style="1" customWidth="1"/>
    <col min="9986" max="9991" width="9.7109375" style="1" customWidth="1"/>
    <col min="9992" max="9992" width="3.7109375" style="1" customWidth="1"/>
    <col min="9993" max="10240" width="9.140625" style="1"/>
    <col min="10241" max="10241" width="36" style="1" customWidth="1"/>
    <col min="10242" max="10247" width="9.7109375" style="1" customWidth="1"/>
    <col min="10248" max="10248" width="3.7109375" style="1" customWidth="1"/>
    <col min="10249" max="10496" width="9.140625" style="1"/>
    <col min="10497" max="10497" width="36" style="1" customWidth="1"/>
    <col min="10498" max="10503" width="9.7109375" style="1" customWidth="1"/>
    <col min="10504" max="10504" width="3.7109375" style="1" customWidth="1"/>
    <col min="10505" max="10752" width="9.140625" style="1"/>
    <col min="10753" max="10753" width="36" style="1" customWidth="1"/>
    <col min="10754" max="10759" width="9.7109375" style="1" customWidth="1"/>
    <col min="10760" max="10760" width="3.7109375" style="1" customWidth="1"/>
    <col min="10761" max="11008" width="9.140625" style="1"/>
    <col min="11009" max="11009" width="36" style="1" customWidth="1"/>
    <col min="11010" max="11015" width="9.7109375" style="1" customWidth="1"/>
    <col min="11016" max="11016" width="3.7109375" style="1" customWidth="1"/>
    <col min="11017" max="11264" width="9.140625" style="1"/>
    <col min="11265" max="11265" width="36" style="1" customWidth="1"/>
    <col min="11266" max="11271" width="9.7109375" style="1" customWidth="1"/>
    <col min="11272" max="11272" width="3.7109375" style="1" customWidth="1"/>
    <col min="11273" max="11520" width="9.140625" style="1"/>
    <col min="11521" max="11521" width="36" style="1" customWidth="1"/>
    <col min="11522" max="11527" width="9.7109375" style="1" customWidth="1"/>
    <col min="11528" max="11528" width="3.7109375" style="1" customWidth="1"/>
    <col min="11529" max="11776" width="9.140625" style="1"/>
    <col min="11777" max="11777" width="36" style="1" customWidth="1"/>
    <col min="11778" max="11783" width="9.7109375" style="1" customWidth="1"/>
    <col min="11784" max="11784" width="3.7109375" style="1" customWidth="1"/>
    <col min="11785" max="12032" width="9.140625" style="1"/>
    <col min="12033" max="12033" width="36" style="1" customWidth="1"/>
    <col min="12034" max="12039" width="9.7109375" style="1" customWidth="1"/>
    <col min="12040" max="12040" width="3.7109375" style="1" customWidth="1"/>
    <col min="12041" max="12288" width="9.140625" style="1"/>
    <col min="12289" max="12289" width="36" style="1" customWidth="1"/>
    <col min="12290" max="12295" width="9.7109375" style="1" customWidth="1"/>
    <col min="12296" max="12296" width="3.7109375" style="1" customWidth="1"/>
    <col min="12297" max="12544" width="9.140625" style="1"/>
    <col min="12545" max="12545" width="36" style="1" customWidth="1"/>
    <col min="12546" max="12551" width="9.7109375" style="1" customWidth="1"/>
    <col min="12552" max="12552" width="3.7109375" style="1" customWidth="1"/>
    <col min="12553" max="12800" width="9.140625" style="1"/>
    <col min="12801" max="12801" width="36" style="1" customWidth="1"/>
    <col min="12802" max="12807" width="9.7109375" style="1" customWidth="1"/>
    <col min="12808" max="12808" width="3.7109375" style="1" customWidth="1"/>
    <col min="12809" max="13056" width="9.140625" style="1"/>
    <col min="13057" max="13057" width="36" style="1" customWidth="1"/>
    <col min="13058" max="13063" width="9.7109375" style="1" customWidth="1"/>
    <col min="13064" max="13064" width="3.7109375" style="1" customWidth="1"/>
    <col min="13065" max="13312" width="9.140625" style="1"/>
    <col min="13313" max="13313" width="36" style="1" customWidth="1"/>
    <col min="13314" max="13319" width="9.7109375" style="1" customWidth="1"/>
    <col min="13320" max="13320" width="3.7109375" style="1" customWidth="1"/>
    <col min="13321" max="13568" width="9.140625" style="1"/>
    <col min="13569" max="13569" width="36" style="1" customWidth="1"/>
    <col min="13570" max="13575" width="9.7109375" style="1" customWidth="1"/>
    <col min="13576" max="13576" width="3.7109375" style="1" customWidth="1"/>
    <col min="13577" max="13824" width="9.140625" style="1"/>
    <col min="13825" max="13825" width="36" style="1" customWidth="1"/>
    <col min="13826" max="13831" width="9.7109375" style="1" customWidth="1"/>
    <col min="13832" max="13832" width="3.7109375" style="1" customWidth="1"/>
    <col min="13833" max="14080" width="9.140625" style="1"/>
    <col min="14081" max="14081" width="36" style="1" customWidth="1"/>
    <col min="14082" max="14087" width="9.7109375" style="1" customWidth="1"/>
    <col min="14088" max="14088" width="3.7109375" style="1" customWidth="1"/>
    <col min="14089" max="14336" width="9.140625" style="1"/>
    <col min="14337" max="14337" width="36" style="1" customWidth="1"/>
    <col min="14338" max="14343" width="9.7109375" style="1" customWidth="1"/>
    <col min="14344" max="14344" width="3.7109375" style="1" customWidth="1"/>
    <col min="14345" max="14592" width="9.140625" style="1"/>
    <col min="14593" max="14593" width="36" style="1" customWidth="1"/>
    <col min="14594" max="14599" width="9.7109375" style="1" customWidth="1"/>
    <col min="14600" max="14600" width="3.7109375" style="1" customWidth="1"/>
    <col min="14601" max="14848" width="9.140625" style="1"/>
    <col min="14849" max="14849" width="36" style="1" customWidth="1"/>
    <col min="14850" max="14855" width="9.7109375" style="1" customWidth="1"/>
    <col min="14856" max="14856" width="3.7109375" style="1" customWidth="1"/>
    <col min="14857" max="15104" width="9.140625" style="1"/>
    <col min="15105" max="15105" width="36" style="1" customWidth="1"/>
    <col min="15106" max="15111" width="9.7109375" style="1" customWidth="1"/>
    <col min="15112" max="15112" width="3.7109375" style="1" customWidth="1"/>
    <col min="15113" max="15360" width="9.140625" style="1"/>
    <col min="15361" max="15361" width="36" style="1" customWidth="1"/>
    <col min="15362" max="15367" width="9.7109375" style="1" customWidth="1"/>
    <col min="15368" max="15368" width="3.7109375" style="1" customWidth="1"/>
    <col min="15369" max="15616" width="9.140625" style="1"/>
    <col min="15617" max="15617" width="36" style="1" customWidth="1"/>
    <col min="15618" max="15623" width="9.7109375" style="1" customWidth="1"/>
    <col min="15624" max="15624" width="3.7109375" style="1" customWidth="1"/>
    <col min="15625" max="15872" width="9.140625" style="1"/>
    <col min="15873" max="15873" width="36" style="1" customWidth="1"/>
    <col min="15874" max="15879" width="9.7109375" style="1" customWidth="1"/>
    <col min="15880" max="15880" width="3.7109375" style="1" customWidth="1"/>
    <col min="15881" max="16128" width="9.140625" style="1"/>
    <col min="16129" max="16129" width="36" style="1" customWidth="1"/>
    <col min="16130" max="16135" width="9.7109375" style="1" customWidth="1"/>
    <col min="16136" max="16136" width="3.7109375" style="1" customWidth="1"/>
    <col min="16137" max="16384" width="9.140625" style="1"/>
  </cols>
  <sheetData>
    <row r="2" spans="1:10" x14ac:dyDescent="0.2">
      <c r="A2" s="2" t="s">
        <v>23</v>
      </c>
    </row>
    <row r="3" spans="1:10" x14ac:dyDescent="0.2">
      <c r="A3" s="2" t="s">
        <v>24</v>
      </c>
      <c r="H3" s="1" t="s">
        <v>0</v>
      </c>
    </row>
    <row r="4" spans="1:10" x14ac:dyDescent="0.2">
      <c r="A4" s="3" t="s">
        <v>1</v>
      </c>
      <c r="B4" s="2">
        <v>5</v>
      </c>
    </row>
    <row r="5" spans="1:10" x14ac:dyDescent="0.2">
      <c r="A5" s="3" t="s">
        <v>2</v>
      </c>
      <c r="B5" s="2">
        <v>0.05</v>
      </c>
      <c r="J5" s="1" t="s">
        <v>3</v>
      </c>
    </row>
    <row r="6" spans="1:10" x14ac:dyDescent="0.2">
      <c r="A6" s="3"/>
      <c r="B6" s="1" t="s">
        <v>18</v>
      </c>
      <c r="C6" s="1" t="s">
        <v>19</v>
      </c>
      <c r="D6" s="1" t="s">
        <v>20</v>
      </c>
      <c r="E6" s="1" t="s">
        <v>21</v>
      </c>
      <c r="F6" s="1" t="s">
        <v>22</v>
      </c>
    </row>
    <row r="7" spans="1:10" x14ac:dyDescent="0.2">
      <c r="A7" s="4" t="s">
        <v>4</v>
      </c>
      <c r="B7" s="4">
        <v>20</v>
      </c>
      <c r="C7" s="4">
        <v>65</v>
      </c>
      <c r="D7" s="4">
        <v>15</v>
      </c>
      <c r="E7" s="4">
        <v>30</v>
      </c>
      <c r="F7" s="4">
        <v>25</v>
      </c>
      <c r="G7" s="4">
        <f>SUM(B7:F7)</f>
        <v>155</v>
      </c>
      <c r="H7" s="4"/>
    </row>
    <row r="8" spans="1:10" x14ac:dyDescent="0.2">
      <c r="A8" s="4" t="s">
        <v>5</v>
      </c>
      <c r="B8" s="4">
        <f>$G$7/5</f>
        <v>31</v>
      </c>
      <c r="C8" s="4">
        <f>$G$7/5</f>
        <v>31</v>
      </c>
      <c r="D8" s="4">
        <f>$G$7/5</f>
        <v>31</v>
      </c>
      <c r="E8" s="4">
        <f>$G$7/5</f>
        <v>31</v>
      </c>
      <c r="F8" s="4">
        <f>$G$7/5</f>
        <v>31</v>
      </c>
      <c r="G8" s="4"/>
      <c r="H8" s="4"/>
    </row>
    <row r="9" spans="1:10" x14ac:dyDescent="0.2">
      <c r="A9" s="4" t="s">
        <v>6</v>
      </c>
      <c r="B9" s="4">
        <f>B7-B8</f>
        <v>-11</v>
      </c>
      <c r="C9" s="4">
        <f>C7-C8</f>
        <v>34</v>
      </c>
      <c r="D9" s="4">
        <f>D7-D8</f>
        <v>-16</v>
      </c>
      <c r="E9" s="4">
        <f>E7-E8</f>
        <v>-1</v>
      </c>
      <c r="F9" s="4">
        <f>F7-F8</f>
        <v>-6</v>
      </c>
      <c r="G9" s="4"/>
      <c r="H9" s="4"/>
    </row>
    <row r="10" spans="1:10" x14ac:dyDescent="0.2">
      <c r="A10" s="1" t="s">
        <v>7</v>
      </c>
      <c r="B10" s="1">
        <f>B9^2</f>
        <v>121</v>
      </c>
      <c r="C10" s="1">
        <f>C9^2</f>
        <v>1156</v>
      </c>
      <c r="D10" s="1">
        <f>D9^2</f>
        <v>256</v>
      </c>
      <c r="E10" s="1">
        <f>E9^2</f>
        <v>1</v>
      </c>
      <c r="F10" s="1">
        <f>F9^2</f>
        <v>36</v>
      </c>
    </row>
    <row r="11" spans="1:10" ht="15" x14ac:dyDescent="0.25">
      <c r="A11" s="1" t="s">
        <v>8</v>
      </c>
      <c r="B11" s="5">
        <f>IF(B10=0,0,B10/B8)</f>
        <v>3.903225806451613</v>
      </c>
      <c r="C11" s="5">
        <f>IF(C10=0,0,C10/C8)</f>
        <v>37.29032258064516</v>
      </c>
      <c r="D11" s="5">
        <f>IF(D10=0,0,D10/D8)</f>
        <v>8.258064516129032</v>
      </c>
      <c r="E11" s="5">
        <f>IF(E10=0,0,E10/E8)</f>
        <v>3.2258064516129031E-2</v>
      </c>
      <c r="F11" s="5">
        <f>IF(F10=0,0,F10/F8)</f>
        <v>1.1612903225806452</v>
      </c>
      <c r="G11" s="6">
        <f>SUM(B11:F11)</f>
        <v>50.645161290322584</v>
      </c>
      <c r="H11" s="7" t="s">
        <v>9</v>
      </c>
      <c r="J11" s="1" t="s">
        <v>10</v>
      </c>
    </row>
    <row r="13" spans="1:10" x14ac:dyDescent="0.2">
      <c r="A13" s="3" t="s">
        <v>11</v>
      </c>
      <c r="B13" s="2">
        <f>B4-1</f>
        <v>4</v>
      </c>
      <c r="C13" s="1">
        <f>CHIINV(B5,B13)</f>
        <v>9.4877290367811575</v>
      </c>
      <c r="E13" s="1" t="s">
        <v>12</v>
      </c>
      <c r="G13" s="1" t="s">
        <v>13</v>
      </c>
    </row>
    <row r="14" spans="1:10" x14ac:dyDescent="0.2">
      <c r="E14" s="1" t="s">
        <v>14</v>
      </c>
      <c r="J14" s="1" t="s">
        <v>15</v>
      </c>
    </row>
    <row r="15" spans="1:10" ht="15" x14ac:dyDescent="0.2">
      <c r="A15" s="8" t="s">
        <v>16</v>
      </c>
      <c r="B15" s="9">
        <f>CHIDIST(G11,B13)</f>
        <v>2.6477161421570003E-10</v>
      </c>
      <c r="C15" s="10" t="str">
        <f>IF(B15&lt;D15,"&lt;","&gt;")</f>
        <v>&lt;</v>
      </c>
      <c r="D15" s="11">
        <f>B5</f>
        <v>0.05</v>
      </c>
      <c r="E15" s="11"/>
    </row>
    <row r="16" spans="1:10" ht="15" x14ac:dyDescent="0.25">
      <c r="A16" s="12" t="s">
        <v>17</v>
      </c>
      <c r="B16" s="7" t="str">
        <f>IF(B15&lt;D15,"Ho can be rejected and there is a significant evidence of the all surveyed options have not same popularity.","Ho cannot be rejected and there is NOT difference")</f>
        <v>Ho can be rejected and there is a significant evidence of the all surveyed options have not same popularity.</v>
      </c>
      <c r="C16" s="7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AB1949-B48F-4B4C-8099-7C8975A8C0C4}">
  <dimension ref="A2:K16"/>
  <sheetViews>
    <sheetView tabSelected="1" workbookViewId="0">
      <selection activeCell="D21" sqref="D21"/>
    </sheetView>
  </sheetViews>
  <sheetFormatPr defaultRowHeight="14.25" x14ac:dyDescent="0.2"/>
  <cols>
    <col min="1" max="1" width="42" style="1" customWidth="1"/>
    <col min="2" max="8" width="9.7109375" style="1" customWidth="1"/>
    <col min="9" max="9" width="3.7109375" style="1" customWidth="1"/>
    <col min="10" max="257" width="9.140625" style="1"/>
    <col min="258" max="258" width="36" style="1" customWidth="1"/>
    <col min="259" max="264" width="9.7109375" style="1" customWidth="1"/>
    <col min="265" max="265" width="3.7109375" style="1" customWidth="1"/>
    <col min="266" max="513" width="9.140625" style="1"/>
    <col min="514" max="514" width="36" style="1" customWidth="1"/>
    <col min="515" max="520" width="9.7109375" style="1" customWidth="1"/>
    <col min="521" max="521" width="3.7109375" style="1" customWidth="1"/>
    <col min="522" max="769" width="9.140625" style="1"/>
    <col min="770" max="770" width="36" style="1" customWidth="1"/>
    <col min="771" max="776" width="9.7109375" style="1" customWidth="1"/>
    <col min="777" max="777" width="3.7109375" style="1" customWidth="1"/>
    <col min="778" max="1025" width="9.140625" style="1"/>
    <col min="1026" max="1026" width="36" style="1" customWidth="1"/>
    <col min="1027" max="1032" width="9.7109375" style="1" customWidth="1"/>
    <col min="1033" max="1033" width="3.7109375" style="1" customWidth="1"/>
    <col min="1034" max="1281" width="9.140625" style="1"/>
    <col min="1282" max="1282" width="36" style="1" customWidth="1"/>
    <col min="1283" max="1288" width="9.7109375" style="1" customWidth="1"/>
    <col min="1289" max="1289" width="3.7109375" style="1" customWidth="1"/>
    <col min="1290" max="1537" width="9.140625" style="1"/>
    <col min="1538" max="1538" width="36" style="1" customWidth="1"/>
    <col min="1539" max="1544" width="9.7109375" style="1" customWidth="1"/>
    <col min="1545" max="1545" width="3.7109375" style="1" customWidth="1"/>
    <col min="1546" max="1793" width="9.140625" style="1"/>
    <col min="1794" max="1794" width="36" style="1" customWidth="1"/>
    <col min="1795" max="1800" width="9.7109375" style="1" customWidth="1"/>
    <col min="1801" max="1801" width="3.7109375" style="1" customWidth="1"/>
    <col min="1802" max="2049" width="9.140625" style="1"/>
    <col min="2050" max="2050" width="36" style="1" customWidth="1"/>
    <col min="2051" max="2056" width="9.7109375" style="1" customWidth="1"/>
    <col min="2057" max="2057" width="3.7109375" style="1" customWidth="1"/>
    <col min="2058" max="2305" width="9.140625" style="1"/>
    <col min="2306" max="2306" width="36" style="1" customWidth="1"/>
    <col min="2307" max="2312" width="9.7109375" style="1" customWidth="1"/>
    <col min="2313" max="2313" width="3.7109375" style="1" customWidth="1"/>
    <col min="2314" max="2561" width="9.140625" style="1"/>
    <col min="2562" max="2562" width="36" style="1" customWidth="1"/>
    <col min="2563" max="2568" width="9.7109375" style="1" customWidth="1"/>
    <col min="2569" max="2569" width="3.7109375" style="1" customWidth="1"/>
    <col min="2570" max="2817" width="9.140625" style="1"/>
    <col min="2818" max="2818" width="36" style="1" customWidth="1"/>
    <col min="2819" max="2824" width="9.7109375" style="1" customWidth="1"/>
    <col min="2825" max="2825" width="3.7109375" style="1" customWidth="1"/>
    <col min="2826" max="3073" width="9.140625" style="1"/>
    <col min="3074" max="3074" width="36" style="1" customWidth="1"/>
    <col min="3075" max="3080" width="9.7109375" style="1" customWidth="1"/>
    <col min="3081" max="3081" width="3.7109375" style="1" customWidth="1"/>
    <col min="3082" max="3329" width="9.140625" style="1"/>
    <col min="3330" max="3330" width="36" style="1" customWidth="1"/>
    <col min="3331" max="3336" width="9.7109375" style="1" customWidth="1"/>
    <col min="3337" max="3337" width="3.7109375" style="1" customWidth="1"/>
    <col min="3338" max="3585" width="9.140625" style="1"/>
    <col min="3586" max="3586" width="36" style="1" customWidth="1"/>
    <col min="3587" max="3592" width="9.7109375" style="1" customWidth="1"/>
    <col min="3593" max="3593" width="3.7109375" style="1" customWidth="1"/>
    <col min="3594" max="3841" width="9.140625" style="1"/>
    <col min="3842" max="3842" width="36" style="1" customWidth="1"/>
    <col min="3843" max="3848" width="9.7109375" style="1" customWidth="1"/>
    <col min="3849" max="3849" width="3.7109375" style="1" customWidth="1"/>
    <col min="3850" max="4097" width="9.140625" style="1"/>
    <col min="4098" max="4098" width="36" style="1" customWidth="1"/>
    <col min="4099" max="4104" width="9.7109375" style="1" customWidth="1"/>
    <col min="4105" max="4105" width="3.7109375" style="1" customWidth="1"/>
    <col min="4106" max="4353" width="9.140625" style="1"/>
    <col min="4354" max="4354" width="36" style="1" customWidth="1"/>
    <col min="4355" max="4360" width="9.7109375" style="1" customWidth="1"/>
    <col min="4361" max="4361" width="3.7109375" style="1" customWidth="1"/>
    <col min="4362" max="4609" width="9.140625" style="1"/>
    <col min="4610" max="4610" width="36" style="1" customWidth="1"/>
    <col min="4611" max="4616" width="9.7109375" style="1" customWidth="1"/>
    <col min="4617" max="4617" width="3.7109375" style="1" customWidth="1"/>
    <col min="4618" max="4865" width="9.140625" style="1"/>
    <col min="4866" max="4866" width="36" style="1" customWidth="1"/>
    <col min="4867" max="4872" width="9.7109375" style="1" customWidth="1"/>
    <col min="4873" max="4873" width="3.7109375" style="1" customWidth="1"/>
    <col min="4874" max="5121" width="9.140625" style="1"/>
    <col min="5122" max="5122" width="36" style="1" customWidth="1"/>
    <col min="5123" max="5128" width="9.7109375" style="1" customWidth="1"/>
    <col min="5129" max="5129" width="3.7109375" style="1" customWidth="1"/>
    <col min="5130" max="5377" width="9.140625" style="1"/>
    <col min="5378" max="5378" width="36" style="1" customWidth="1"/>
    <col min="5379" max="5384" width="9.7109375" style="1" customWidth="1"/>
    <col min="5385" max="5385" width="3.7109375" style="1" customWidth="1"/>
    <col min="5386" max="5633" width="9.140625" style="1"/>
    <col min="5634" max="5634" width="36" style="1" customWidth="1"/>
    <col min="5635" max="5640" width="9.7109375" style="1" customWidth="1"/>
    <col min="5641" max="5641" width="3.7109375" style="1" customWidth="1"/>
    <col min="5642" max="5889" width="9.140625" style="1"/>
    <col min="5890" max="5890" width="36" style="1" customWidth="1"/>
    <col min="5891" max="5896" width="9.7109375" style="1" customWidth="1"/>
    <col min="5897" max="5897" width="3.7109375" style="1" customWidth="1"/>
    <col min="5898" max="6145" width="9.140625" style="1"/>
    <col min="6146" max="6146" width="36" style="1" customWidth="1"/>
    <col min="6147" max="6152" width="9.7109375" style="1" customWidth="1"/>
    <col min="6153" max="6153" width="3.7109375" style="1" customWidth="1"/>
    <col min="6154" max="6401" width="9.140625" style="1"/>
    <col min="6402" max="6402" width="36" style="1" customWidth="1"/>
    <col min="6403" max="6408" width="9.7109375" style="1" customWidth="1"/>
    <col min="6409" max="6409" width="3.7109375" style="1" customWidth="1"/>
    <col min="6410" max="6657" width="9.140625" style="1"/>
    <col min="6658" max="6658" width="36" style="1" customWidth="1"/>
    <col min="6659" max="6664" width="9.7109375" style="1" customWidth="1"/>
    <col min="6665" max="6665" width="3.7109375" style="1" customWidth="1"/>
    <col min="6666" max="6913" width="9.140625" style="1"/>
    <col min="6914" max="6914" width="36" style="1" customWidth="1"/>
    <col min="6915" max="6920" width="9.7109375" style="1" customWidth="1"/>
    <col min="6921" max="6921" width="3.7109375" style="1" customWidth="1"/>
    <col min="6922" max="7169" width="9.140625" style="1"/>
    <col min="7170" max="7170" width="36" style="1" customWidth="1"/>
    <col min="7171" max="7176" width="9.7109375" style="1" customWidth="1"/>
    <col min="7177" max="7177" width="3.7109375" style="1" customWidth="1"/>
    <col min="7178" max="7425" width="9.140625" style="1"/>
    <col min="7426" max="7426" width="36" style="1" customWidth="1"/>
    <col min="7427" max="7432" width="9.7109375" style="1" customWidth="1"/>
    <col min="7433" max="7433" width="3.7109375" style="1" customWidth="1"/>
    <col min="7434" max="7681" width="9.140625" style="1"/>
    <col min="7682" max="7682" width="36" style="1" customWidth="1"/>
    <col min="7683" max="7688" width="9.7109375" style="1" customWidth="1"/>
    <col min="7689" max="7689" width="3.7109375" style="1" customWidth="1"/>
    <col min="7690" max="7937" width="9.140625" style="1"/>
    <col min="7938" max="7938" width="36" style="1" customWidth="1"/>
    <col min="7939" max="7944" width="9.7109375" style="1" customWidth="1"/>
    <col min="7945" max="7945" width="3.7109375" style="1" customWidth="1"/>
    <col min="7946" max="8193" width="9.140625" style="1"/>
    <col min="8194" max="8194" width="36" style="1" customWidth="1"/>
    <col min="8195" max="8200" width="9.7109375" style="1" customWidth="1"/>
    <col min="8201" max="8201" width="3.7109375" style="1" customWidth="1"/>
    <col min="8202" max="8449" width="9.140625" style="1"/>
    <col min="8450" max="8450" width="36" style="1" customWidth="1"/>
    <col min="8451" max="8456" width="9.7109375" style="1" customWidth="1"/>
    <col min="8457" max="8457" width="3.7109375" style="1" customWidth="1"/>
    <col min="8458" max="8705" width="9.140625" style="1"/>
    <col min="8706" max="8706" width="36" style="1" customWidth="1"/>
    <col min="8707" max="8712" width="9.7109375" style="1" customWidth="1"/>
    <col min="8713" max="8713" width="3.7109375" style="1" customWidth="1"/>
    <col min="8714" max="8961" width="9.140625" style="1"/>
    <col min="8962" max="8962" width="36" style="1" customWidth="1"/>
    <col min="8963" max="8968" width="9.7109375" style="1" customWidth="1"/>
    <col min="8969" max="8969" width="3.7109375" style="1" customWidth="1"/>
    <col min="8970" max="9217" width="9.140625" style="1"/>
    <col min="9218" max="9218" width="36" style="1" customWidth="1"/>
    <col min="9219" max="9224" width="9.7109375" style="1" customWidth="1"/>
    <col min="9225" max="9225" width="3.7109375" style="1" customWidth="1"/>
    <col min="9226" max="9473" width="9.140625" style="1"/>
    <col min="9474" max="9474" width="36" style="1" customWidth="1"/>
    <col min="9475" max="9480" width="9.7109375" style="1" customWidth="1"/>
    <col min="9481" max="9481" width="3.7109375" style="1" customWidth="1"/>
    <col min="9482" max="9729" width="9.140625" style="1"/>
    <col min="9730" max="9730" width="36" style="1" customWidth="1"/>
    <col min="9731" max="9736" width="9.7109375" style="1" customWidth="1"/>
    <col min="9737" max="9737" width="3.7109375" style="1" customWidth="1"/>
    <col min="9738" max="9985" width="9.140625" style="1"/>
    <col min="9986" max="9986" width="36" style="1" customWidth="1"/>
    <col min="9987" max="9992" width="9.7109375" style="1" customWidth="1"/>
    <col min="9993" max="9993" width="3.7109375" style="1" customWidth="1"/>
    <col min="9994" max="10241" width="9.140625" style="1"/>
    <col min="10242" max="10242" width="36" style="1" customWidth="1"/>
    <col min="10243" max="10248" width="9.7109375" style="1" customWidth="1"/>
    <col min="10249" max="10249" width="3.7109375" style="1" customWidth="1"/>
    <col min="10250" max="10497" width="9.140625" style="1"/>
    <col min="10498" max="10498" width="36" style="1" customWidth="1"/>
    <col min="10499" max="10504" width="9.7109375" style="1" customWidth="1"/>
    <col min="10505" max="10505" width="3.7109375" style="1" customWidth="1"/>
    <col min="10506" max="10753" width="9.140625" style="1"/>
    <col min="10754" max="10754" width="36" style="1" customWidth="1"/>
    <col min="10755" max="10760" width="9.7109375" style="1" customWidth="1"/>
    <col min="10761" max="10761" width="3.7109375" style="1" customWidth="1"/>
    <col min="10762" max="11009" width="9.140625" style="1"/>
    <col min="11010" max="11010" width="36" style="1" customWidth="1"/>
    <col min="11011" max="11016" width="9.7109375" style="1" customWidth="1"/>
    <col min="11017" max="11017" width="3.7109375" style="1" customWidth="1"/>
    <col min="11018" max="11265" width="9.140625" style="1"/>
    <col min="11266" max="11266" width="36" style="1" customWidth="1"/>
    <col min="11267" max="11272" width="9.7109375" style="1" customWidth="1"/>
    <col min="11273" max="11273" width="3.7109375" style="1" customWidth="1"/>
    <col min="11274" max="11521" width="9.140625" style="1"/>
    <col min="11522" max="11522" width="36" style="1" customWidth="1"/>
    <col min="11523" max="11528" width="9.7109375" style="1" customWidth="1"/>
    <col min="11529" max="11529" width="3.7109375" style="1" customWidth="1"/>
    <col min="11530" max="11777" width="9.140625" style="1"/>
    <col min="11778" max="11778" width="36" style="1" customWidth="1"/>
    <col min="11779" max="11784" width="9.7109375" style="1" customWidth="1"/>
    <col min="11785" max="11785" width="3.7109375" style="1" customWidth="1"/>
    <col min="11786" max="12033" width="9.140625" style="1"/>
    <col min="12034" max="12034" width="36" style="1" customWidth="1"/>
    <col min="12035" max="12040" width="9.7109375" style="1" customWidth="1"/>
    <col min="12041" max="12041" width="3.7109375" style="1" customWidth="1"/>
    <col min="12042" max="12289" width="9.140625" style="1"/>
    <col min="12290" max="12290" width="36" style="1" customWidth="1"/>
    <col min="12291" max="12296" width="9.7109375" style="1" customWidth="1"/>
    <col min="12297" max="12297" width="3.7109375" style="1" customWidth="1"/>
    <col min="12298" max="12545" width="9.140625" style="1"/>
    <col min="12546" max="12546" width="36" style="1" customWidth="1"/>
    <col min="12547" max="12552" width="9.7109375" style="1" customWidth="1"/>
    <col min="12553" max="12553" width="3.7109375" style="1" customWidth="1"/>
    <col min="12554" max="12801" width="9.140625" style="1"/>
    <col min="12802" max="12802" width="36" style="1" customWidth="1"/>
    <col min="12803" max="12808" width="9.7109375" style="1" customWidth="1"/>
    <col min="12809" max="12809" width="3.7109375" style="1" customWidth="1"/>
    <col min="12810" max="13057" width="9.140625" style="1"/>
    <col min="13058" max="13058" width="36" style="1" customWidth="1"/>
    <col min="13059" max="13064" width="9.7109375" style="1" customWidth="1"/>
    <col min="13065" max="13065" width="3.7109375" style="1" customWidth="1"/>
    <col min="13066" max="13313" width="9.140625" style="1"/>
    <col min="13314" max="13314" width="36" style="1" customWidth="1"/>
    <col min="13315" max="13320" width="9.7109375" style="1" customWidth="1"/>
    <col min="13321" max="13321" width="3.7109375" style="1" customWidth="1"/>
    <col min="13322" max="13569" width="9.140625" style="1"/>
    <col min="13570" max="13570" width="36" style="1" customWidth="1"/>
    <col min="13571" max="13576" width="9.7109375" style="1" customWidth="1"/>
    <col min="13577" max="13577" width="3.7109375" style="1" customWidth="1"/>
    <col min="13578" max="13825" width="9.140625" style="1"/>
    <col min="13826" max="13826" width="36" style="1" customWidth="1"/>
    <col min="13827" max="13832" width="9.7109375" style="1" customWidth="1"/>
    <col min="13833" max="13833" width="3.7109375" style="1" customWidth="1"/>
    <col min="13834" max="14081" width="9.140625" style="1"/>
    <col min="14082" max="14082" width="36" style="1" customWidth="1"/>
    <col min="14083" max="14088" width="9.7109375" style="1" customWidth="1"/>
    <col min="14089" max="14089" width="3.7109375" style="1" customWidth="1"/>
    <col min="14090" max="14337" width="9.140625" style="1"/>
    <col min="14338" max="14338" width="36" style="1" customWidth="1"/>
    <col min="14339" max="14344" width="9.7109375" style="1" customWidth="1"/>
    <col min="14345" max="14345" width="3.7109375" style="1" customWidth="1"/>
    <col min="14346" max="14593" width="9.140625" style="1"/>
    <col min="14594" max="14594" width="36" style="1" customWidth="1"/>
    <col min="14595" max="14600" width="9.7109375" style="1" customWidth="1"/>
    <col min="14601" max="14601" width="3.7109375" style="1" customWidth="1"/>
    <col min="14602" max="14849" width="9.140625" style="1"/>
    <col min="14850" max="14850" width="36" style="1" customWidth="1"/>
    <col min="14851" max="14856" width="9.7109375" style="1" customWidth="1"/>
    <col min="14857" max="14857" width="3.7109375" style="1" customWidth="1"/>
    <col min="14858" max="15105" width="9.140625" style="1"/>
    <col min="15106" max="15106" width="36" style="1" customWidth="1"/>
    <col min="15107" max="15112" width="9.7109375" style="1" customWidth="1"/>
    <col min="15113" max="15113" width="3.7109375" style="1" customWidth="1"/>
    <col min="15114" max="15361" width="9.140625" style="1"/>
    <col min="15362" max="15362" width="36" style="1" customWidth="1"/>
    <col min="15363" max="15368" width="9.7109375" style="1" customWidth="1"/>
    <col min="15369" max="15369" width="3.7109375" style="1" customWidth="1"/>
    <col min="15370" max="15617" width="9.140625" style="1"/>
    <col min="15618" max="15618" width="36" style="1" customWidth="1"/>
    <col min="15619" max="15624" width="9.7109375" style="1" customWidth="1"/>
    <col min="15625" max="15625" width="3.7109375" style="1" customWidth="1"/>
    <col min="15626" max="15873" width="9.140625" style="1"/>
    <col min="15874" max="15874" width="36" style="1" customWidth="1"/>
    <col min="15875" max="15880" width="9.7109375" style="1" customWidth="1"/>
    <col min="15881" max="15881" width="3.7109375" style="1" customWidth="1"/>
    <col min="15882" max="16129" width="9.140625" style="1"/>
    <col min="16130" max="16130" width="36" style="1" customWidth="1"/>
    <col min="16131" max="16136" width="9.7109375" style="1" customWidth="1"/>
    <col min="16137" max="16137" width="3.7109375" style="1" customWidth="1"/>
    <col min="16138" max="16384" width="9.140625" style="1"/>
  </cols>
  <sheetData>
    <row r="2" spans="1:11" x14ac:dyDescent="0.2">
      <c r="A2" s="2" t="s">
        <v>25</v>
      </c>
    </row>
    <row r="3" spans="1:11" x14ac:dyDescent="0.2">
      <c r="A3" s="2" t="s">
        <v>26</v>
      </c>
      <c r="I3" s="1" t="s">
        <v>0</v>
      </c>
    </row>
    <row r="4" spans="1:11" x14ac:dyDescent="0.2">
      <c r="A4" s="3" t="s">
        <v>1</v>
      </c>
      <c r="B4" s="2">
        <v>6</v>
      </c>
    </row>
    <row r="5" spans="1:11" x14ac:dyDescent="0.2">
      <c r="A5" s="3" t="s">
        <v>2</v>
      </c>
      <c r="B5" s="2">
        <v>0.05</v>
      </c>
      <c r="K5" s="1" t="s">
        <v>3</v>
      </c>
    </row>
    <row r="6" spans="1:11" x14ac:dyDescent="0.2">
      <c r="A6" s="3"/>
      <c r="B6" s="1" t="s">
        <v>27</v>
      </c>
      <c r="C6" s="1" t="s">
        <v>28</v>
      </c>
      <c r="D6" s="1" t="s">
        <v>29</v>
      </c>
      <c r="E6" s="1" t="s">
        <v>30</v>
      </c>
      <c r="F6" s="1" t="s">
        <v>31</v>
      </c>
      <c r="G6" s="1" t="s">
        <v>32</v>
      </c>
    </row>
    <row r="7" spans="1:11" x14ac:dyDescent="0.2">
      <c r="A7" s="4" t="s">
        <v>4</v>
      </c>
      <c r="B7" s="4">
        <v>125</v>
      </c>
      <c r="C7" s="4">
        <v>95</v>
      </c>
      <c r="D7" s="4">
        <v>110</v>
      </c>
      <c r="E7" s="4">
        <v>55</v>
      </c>
      <c r="F7" s="4">
        <v>145</v>
      </c>
      <c r="G7" s="4">
        <v>60</v>
      </c>
      <c r="H7" s="4">
        <f>SUM(B7:G7)</f>
        <v>590</v>
      </c>
      <c r="I7" s="4"/>
    </row>
    <row r="8" spans="1:11" x14ac:dyDescent="0.2">
      <c r="A8" s="4" t="s">
        <v>5</v>
      </c>
      <c r="B8" s="4">
        <f>$H$7/5</f>
        <v>118</v>
      </c>
      <c r="C8" s="4">
        <f t="shared" ref="C8:G8" si="0">$H$7/5</f>
        <v>118</v>
      </c>
      <c r="D8" s="4">
        <f t="shared" si="0"/>
        <v>118</v>
      </c>
      <c r="E8" s="4">
        <f t="shared" si="0"/>
        <v>118</v>
      </c>
      <c r="F8" s="4">
        <f t="shared" si="0"/>
        <v>118</v>
      </c>
      <c r="G8" s="4">
        <f t="shared" si="0"/>
        <v>118</v>
      </c>
      <c r="H8" s="4"/>
      <c r="I8" s="4"/>
    </row>
    <row r="9" spans="1:11" x14ac:dyDescent="0.2">
      <c r="A9" s="4" t="s">
        <v>6</v>
      </c>
      <c r="B9" s="4">
        <f>B7-B8</f>
        <v>7</v>
      </c>
      <c r="C9" s="4">
        <f t="shared" ref="C9:G9" si="1">C7-C8</f>
        <v>-23</v>
      </c>
      <c r="D9" s="4">
        <f t="shared" si="1"/>
        <v>-8</v>
      </c>
      <c r="E9" s="4">
        <f t="shared" si="1"/>
        <v>-63</v>
      </c>
      <c r="F9" s="4">
        <f t="shared" si="1"/>
        <v>27</v>
      </c>
      <c r="G9" s="4">
        <f t="shared" si="1"/>
        <v>-58</v>
      </c>
      <c r="H9" s="4"/>
      <c r="I9" s="4"/>
    </row>
    <row r="10" spans="1:11" x14ac:dyDescent="0.2">
      <c r="A10" s="1" t="s">
        <v>7</v>
      </c>
      <c r="B10" s="1">
        <f>B9^2</f>
        <v>49</v>
      </c>
      <c r="C10" s="1">
        <f t="shared" ref="C10:G10" si="2">C9^2</f>
        <v>529</v>
      </c>
      <c r="D10" s="1">
        <f t="shared" si="2"/>
        <v>64</v>
      </c>
      <c r="E10" s="1">
        <f t="shared" si="2"/>
        <v>3969</v>
      </c>
      <c r="F10" s="1">
        <f t="shared" si="2"/>
        <v>729</v>
      </c>
      <c r="G10" s="1">
        <f t="shared" si="2"/>
        <v>3364</v>
      </c>
    </row>
    <row r="11" spans="1:11" ht="15" x14ac:dyDescent="0.25">
      <c r="A11" s="1" t="s">
        <v>8</v>
      </c>
      <c r="B11" s="5">
        <f>IF(B10=0,0,B10/B8)</f>
        <v>0.4152542372881356</v>
      </c>
      <c r="C11" s="5">
        <f t="shared" ref="C11:G11" si="3">IF(C10=0,0,C10/C8)</f>
        <v>4.4830508474576272</v>
      </c>
      <c r="D11" s="5">
        <f t="shared" si="3"/>
        <v>0.5423728813559322</v>
      </c>
      <c r="E11" s="5">
        <f t="shared" si="3"/>
        <v>33.635593220338983</v>
      </c>
      <c r="F11" s="5">
        <f t="shared" si="3"/>
        <v>6.1779661016949152</v>
      </c>
      <c r="G11" s="5">
        <f t="shared" si="3"/>
        <v>28.508474576271187</v>
      </c>
      <c r="H11" s="6">
        <f>SUM(B11:G11)</f>
        <v>73.762711864406782</v>
      </c>
      <c r="I11" s="7" t="s">
        <v>9</v>
      </c>
      <c r="K11" s="1" t="s">
        <v>10</v>
      </c>
    </row>
    <row r="13" spans="1:11" x14ac:dyDescent="0.2">
      <c r="A13" s="3" t="s">
        <v>11</v>
      </c>
      <c r="B13" s="2">
        <f>B4-1</f>
        <v>5</v>
      </c>
      <c r="C13" s="1">
        <f>CHIINV(B5,B13)</f>
        <v>11.070497693516353</v>
      </c>
      <c r="F13" s="1" t="s">
        <v>12</v>
      </c>
      <c r="H13" s="1" t="s">
        <v>13</v>
      </c>
    </row>
    <row r="14" spans="1:11" x14ac:dyDescent="0.2">
      <c r="F14" s="1" t="s">
        <v>14</v>
      </c>
      <c r="K14" s="1" t="s">
        <v>15</v>
      </c>
    </row>
    <row r="15" spans="1:11" ht="15" x14ac:dyDescent="0.2">
      <c r="A15" s="8" t="s">
        <v>16</v>
      </c>
      <c r="B15" s="9">
        <f>CHIDIST(H11,B13)</f>
        <v>1.6855639257124684E-14</v>
      </c>
      <c r="C15" s="10" t="str">
        <f>IF(B15&lt;D15,"&lt;","&gt;")</f>
        <v>&lt;</v>
      </c>
      <c r="D15" s="11">
        <f>B5</f>
        <v>0.05</v>
      </c>
      <c r="E15" s="11"/>
      <c r="F15" s="11"/>
    </row>
    <row r="16" spans="1:11" ht="15" x14ac:dyDescent="0.25">
      <c r="A16" s="12" t="s">
        <v>17</v>
      </c>
      <c r="B16" s="7" t="str">
        <f>IF(B15&lt;D15,"Ho can be rejected and there is a significant evidence of the all the devices used with the not same frequency.","Ho cannot be rejected and there is NOT difference")</f>
        <v>Ho can be rejected and there is a significant evidence of the all the devices used with the not same frequency.</v>
      </c>
      <c r="C16" s="7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E66383-39B0-488F-BD2E-BD7AE03718A6}">
  <dimension ref="B1:H6"/>
  <sheetViews>
    <sheetView workbookViewId="0">
      <selection activeCell="G15" sqref="G15"/>
    </sheetView>
  </sheetViews>
  <sheetFormatPr defaultRowHeight="15" x14ac:dyDescent="0.25"/>
  <cols>
    <col min="2" max="2" width="21.5703125" customWidth="1"/>
    <col min="6" max="6" width="11.5703125" bestFit="1" customWidth="1"/>
  </cols>
  <sheetData>
    <row r="1" spans="2:8" ht="15.75" thickBot="1" x14ac:dyDescent="0.3">
      <c r="C1" t="s">
        <v>38</v>
      </c>
      <c r="D1" t="s">
        <v>39</v>
      </c>
      <c r="E1" t="s">
        <v>40</v>
      </c>
      <c r="F1" t="s">
        <v>41</v>
      </c>
      <c r="G1" t="s">
        <v>42</v>
      </c>
    </row>
    <row r="2" spans="2:8" ht="22.5" customHeight="1" thickBot="1" x14ac:dyDescent="0.3">
      <c r="B2" s="13" t="s">
        <v>33</v>
      </c>
      <c r="C2" s="14">
        <v>470.45</v>
      </c>
      <c r="D2" s="14">
        <v>1</v>
      </c>
      <c r="E2" s="14">
        <f>C2/D2</f>
        <v>470.45</v>
      </c>
      <c r="F2" s="14">
        <f>E2/E5</f>
        <v>26.318881118881119</v>
      </c>
      <c r="G2" s="14">
        <v>0</v>
      </c>
      <c r="H2" t="s">
        <v>43</v>
      </c>
    </row>
    <row r="3" spans="2:8" ht="15.75" thickBot="1" x14ac:dyDescent="0.3">
      <c r="B3" s="15" t="s">
        <v>34</v>
      </c>
      <c r="C3" s="16">
        <v>174.05</v>
      </c>
      <c r="D3" s="16">
        <v>1</v>
      </c>
      <c r="E3" s="14">
        <f t="shared" ref="E3:E5" si="0">C3/D3</f>
        <v>174.05</v>
      </c>
      <c r="F3" s="16">
        <f>E3/E5</f>
        <v>9.7370629370629374</v>
      </c>
      <c r="G3" s="16">
        <v>7.0000000000000001E-3</v>
      </c>
      <c r="H3" t="s">
        <v>43</v>
      </c>
    </row>
    <row r="4" spans="2:8" ht="18" customHeight="1" thickBot="1" x14ac:dyDescent="0.3">
      <c r="B4" s="17" t="s">
        <v>35</v>
      </c>
      <c r="C4" s="18">
        <v>18.05</v>
      </c>
      <c r="D4" s="18">
        <v>1</v>
      </c>
      <c r="E4" s="14">
        <f t="shared" si="0"/>
        <v>18.05</v>
      </c>
      <c r="F4" s="18">
        <f>E4/E5</f>
        <v>1.0097902097902098</v>
      </c>
      <c r="G4" s="18">
        <v>0.33</v>
      </c>
      <c r="H4" t="s">
        <v>44</v>
      </c>
    </row>
    <row r="5" spans="2:8" x14ac:dyDescent="0.25">
      <c r="B5" s="15" t="s">
        <v>36</v>
      </c>
      <c r="C5" s="16">
        <v>286</v>
      </c>
      <c r="D5" s="16">
        <v>16</v>
      </c>
      <c r="E5" s="14">
        <f t="shared" si="0"/>
        <v>17.875</v>
      </c>
      <c r="F5" s="16" t="s">
        <v>0</v>
      </c>
      <c r="G5" s="16" t="s">
        <v>0</v>
      </c>
    </row>
    <row r="6" spans="2:8" x14ac:dyDescent="0.25">
      <c r="B6" s="19" t="s">
        <v>37</v>
      </c>
      <c r="C6" s="18">
        <v>948.55</v>
      </c>
      <c r="D6" s="18">
        <v>19</v>
      </c>
      <c r="E6" s="18" t="s">
        <v>0</v>
      </c>
      <c r="F6" s="18" t="s">
        <v>0</v>
      </c>
      <c r="G6" s="18" t="s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Ans1</vt:lpstr>
      <vt:lpstr>Asn2</vt:lpstr>
      <vt:lpstr>ANOVA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Exploring</dc:creator>
  <cp:lastModifiedBy>Exploring</cp:lastModifiedBy>
  <dcterms:created xsi:type="dcterms:W3CDTF">2021-05-04T04:29:43Z</dcterms:created>
  <dcterms:modified xsi:type="dcterms:W3CDTF">2021-05-04T04:44:40Z</dcterms:modified>
</cp:coreProperties>
</file>