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01"/>
  <workbookPr/>
  <mc:AlternateContent xmlns:mc="http://schemas.openxmlformats.org/markup-compatibility/2006">
    <mc:Choice Requires="x15">
      <x15ac:absPath xmlns:x15ac="http://schemas.microsoft.com/office/spreadsheetml/2010/11/ac" url="C:\Users\ereeves\Downloads\"/>
    </mc:Choice>
  </mc:AlternateContent>
  <bookViews>
    <workbookView xWindow="0" yWindow="0" windowWidth="19200" windowHeight="6360" tabRatio="601"/>
  </bookViews>
  <sheets>
    <sheet name="CT 7 Student" sheetId="3" r:id="rId1"/>
  </sheets>
  <calcPr calcId="171027"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83" i="3" l="1"/>
  <c r="C82" i="3"/>
  <c r="C84" i="3"/>
  <c r="C86" i="3"/>
  <c r="C79" i="3"/>
  <c r="C26" i="3"/>
  <c r="C25" i="3"/>
  <c r="C24" i="3"/>
  <c r="C23" i="3"/>
</calcChain>
</file>

<file path=xl/sharedStrings.xml><?xml version="1.0" encoding="utf-8"?>
<sst xmlns="http://schemas.openxmlformats.org/spreadsheetml/2006/main" count="89" uniqueCount="73">
  <si>
    <t>DATA</t>
  </si>
  <si>
    <t>Probability</t>
  </si>
  <si>
    <t>Beta</t>
  </si>
  <si>
    <t>A</t>
  </si>
  <si>
    <t>B</t>
  </si>
  <si>
    <t>C</t>
  </si>
  <si>
    <t>Standard Deviation</t>
  </si>
  <si>
    <t>Stock</t>
  </si>
  <si>
    <t>THE MEANING AND MEASUREMENT OF RISK AND RETURN</t>
  </si>
  <si>
    <t>Holding-period gain</t>
  </si>
  <si>
    <t>Holding-period return</t>
  </si>
  <si>
    <t>STANDARD DEVIATION</t>
  </si>
  <si>
    <t>PROBABILITY</t>
  </si>
  <si>
    <t>RETURNS</t>
  </si>
  <si>
    <t>DEVIATION</t>
  </si>
  <si>
    <t>Solution</t>
  </si>
  <si>
    <t>Expected return</t>
  </si>
  <si>
    <t>Returns</t>
  </si>
  <si>
    <t>CAPITAL ASSET PRICING MODEL</t>
    <phoneticPr fontId="4" type="noConversion"/>
  </si>
  <si>
    <t>Variance</t>
  </si>
  <si>
    <t>Solution:</t>
  </si>
  <si>
    <t>Deviation Squared</t>
  </si>
  <si>
    <t>Purchase price</t>
  </si>
  <si>
    <t>Selling price</t>
  </si>
  <si>
    <t>Shares sold</t>
  </si>
  <si>
    <t>Risk-free rate</t>
  </si>
  <si>
    <t>Market rate</t>
  </si>
  <si>
    <t>Probability x Deviation Squared</t>
  </si>
  <si>
    <t>MODULE 7 CT PROBLEMS</t>
  </si>
  <si>
    <t>CT 7 - 1</t>
  </si>
  <si>
    <t>CT 7 - 2</t>
  </si>
  <si>
    <t>HOLDING PERIOD GAIN AND RETURN</t>
  </si>
  <si>
    <t>CT 7 - 3</t>
  </si>
  <si>
    <t>BREAKEVEN POINT AND SELLING PRICE</t>
  </si>
  <si>
    <t>Sell</t>
  </si>
  <si>
    <t>Fixed Costs</t>
  </si>
  <si>
    <t>Variable Costs</t>
  </si>
  <si>
    <t>A)</t>
  </si>
  <si>
    <t>EBIT</t>
  </si>
  <si>
    <t>Sales =</t>
  </si>
  <si>
    <t>Avg selling price =</t>
  </si>
  <si>
    <t>B)</t>
  </si>
  <si>
    <t>Sales</t>
  </si>
  <si>
    <t>Total VC</t>
  </si>
  <si>
    <t>Revenue before FC</t>
  </si>
  <si>
    <t>Total FC</t>
  </si>
  <si>
    <t>CT 7 - 4</t>
  </si>
  <si>
    <t>b. Set up a pro forma income statement to verify your solution to part a.</t>
  </si>
  <si>
    <t>OPERATING LEVERAGE</t>
  </si>
  <si>
    <t>Avg selling price</t>
  </si>
  <si>
    <t>Avg Variable Cost</t>
  </si>
  <si>
    <t>Fixed costs</t>
  </si>
  <si>
    <t>Breakeven pt in units =</t>
  </si>
  <si>
    <t>Sales volume =</t>
  </si>
  <si>
    <t>C)</t>
  </si>
  <si>
    <t>Sales level</t>
  </si>
  <si>
    <t>Operating leverage =</t>
  </si>
  <si>
    <t>D)</t>
  </si>
  <si>
    <t>Sales increase</t>
  </si>
  <si>
    <t>EBIT increase =</t>
  </si>
  <si>
    <t>CT 7 - 5</t>
  </si>
  <si>
    <t>a. What is the break-even point in units for the company?</t>
  </si>
  <si>
    <t>b. What is the dollar sales volume the firm must achieve to reach the break-even point?</t>
  </si>
  <si>
    <t>Chapter 6</t>
  </si>
  <si>
    <t>Chapter 12</t>
  </si>
  <si>
    <t>Suppose you purchased 18 shares of UAE Corporation stock for SAR 25.65 per share on February 1. On September 1 of the same year, you sold 21 shares of the stock for SAR 47.25 per share. Calculate the holding-period SAR gain for the shares you sold, assuming no dividend was distributed, and the holding period rate of return.</t>
  </si>
  <si>
    <t>Using the CAPM, estimate the appropriate required rate of return for the three stocks listed here, given that the risk-free rate is 7% (seven percent) and the expected return for the market is 15% (fifteen percent).</t>
  </si>
  <si>
    <t>UAE Industries will manufacture and sell 325,000 units next year. Fixed costs will total SAR 675,000, and variable costs will be 36% thirty-six percent) of sales.</t>
  </si>
  <si>
    <t>a. The firm wants to achieve a level of earnings before interest and taxes of SAR 300,000. What selling price per unit is necessary to achieve this result?</t>
  </si>
  <si>
    <t xml:space="preserve">Riyadh Company manufactures a complete line of electronics. The average selling price for the various products is SAR 715. The associated variable cost is SAR 475 per unit. Fixed costs for the firm averay SAR 225,000 annually. </t>
  </si>
  <si>
    <t>c. What is the degree of operating leverage (i.e., the ratio of the percent change in EBIT divided by the corresponding percent change in sales) for a production and sales level of 3,000 units for the firm? (Calculate to three decimal places.)</t>
  </si>
  <si>
    <t>d. What will be the projected effect ono earnings before interest and taxes if the firm's sales level should increase by 17 percent from the volume noted in part c.</t>
  </si>
  <si>
    <t>Given the following probabilities and returns for UAE Corporation, find the standard deviation.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</si>
</sst>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0.0000%"/>
    <numFmt numFmtId="165" formatCode="0.0%"/>
    <numFmt numFmtId="166" formatCode="#,##0.0000_);\(#,##0.0000\)"/>
    <numFmt numFmtId="167" formatCode="00.00%"/>
  </numFmts>
  <fonts count="6">
    <font>
      <sz val="10"/>
      <name val="Geneva"/>
      <family val="2"/>
    </font>
    <font>
      <sz val="10"/>
      <name val="Geneva"/>
      <family val="2"/>
    </font>
    <font>
      <sz val="12"/>
      <name val="Times New Roman"/>
      <family val="1"/>
    </font>
    <font>
      <b/>
      <sz val="12"/>
      <name val="Times New Roman"/>
      <family val="1"/>
    </font>
    <font>
      <sz val="8"/>
      <name val="Geneva"/>
      <family val="2"/>
    </font>
    <font>
      <b/>
      <u/>
      <sz val="12"/>
      <name val="Times New Roman"/>
      <family val="1"/>
    </font>
  </fonts>
  <fills count="2">
    <fill>
      <patternFill patternType="none"/>
    </fill>
    <fill>
      <patternFill patternType="gray125"/>
    </fill>
  </fills>
  <borders count="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s>
  <cellStyleXfs count="4">
    <xf numFmtId="0" fontId="0" fillId="0" borderId="0"/>
    <xf numFmtId="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9">
    <xf numFmtId="0" fontId="0" fillId="0" borderId="0" xfId="0"/>
    <xf numFmtId="0" fontId="2" fillId="0" borderId="0" xfId="0" applyFont="1"/>
    <xf numFmtId="0" fontId="2" fillId="0" borderId="1" xfId="0" applyFont="1" applyBorder="1"/>
    <xf numFmtId="10" fontId="2" fillId="0" borderId="0" xfId="0" applyNumberFormat="1" applyFont="1"/>
    <xf numFmtId="2" fontId="2" fillId="0" borderId="0" xfId="0" applyNumberFormat="1" applyFont="1"/>
    <xf numFmtId="0" fontId="2" fillId="0" borderId="0" xfId="0" applyFont="1" applyAlignment="1">
      <alignment horizontal="center"/>
    </xf>
    <xf numFmtId="0" fontId="2" fillId="0" borderId="0" xfId="0" applyFont="1" applyBorder="1"/>
    <xf numFmtId="39" fontId="2" fillId="0" borderId="3" xfId="0" applyNumberFormat="1" applyFont="1" applyBorder="1"/>
    <xf numFmtId="37" fontId="2" fillId="0" borderId="0" xfId="0" applyNumberFormat="1" applyFont="1"/>
    <xf numFmtId="0" fontId="2" fillId="0" borderId="0" xfId="0" applyFont="1" applyBorder="1" applyAlignment="1">
      <alignment horizontal="center"/>
    </xf>
    <xf numFmtId="0" fontId="2" fillId="0" borderId="1" xfId="0" applyFont="1" applyBorder="1" applyAlignment="1">
      <alignment horizontal="center"/>
    </xf>
    <xf numFmtId="2" fontId="2" fillId="0" borderId="0" xfId="0" applyNumberFormat="1" applyFont="1" applyAlignment="1">
      <alignment horizontal="center"/>
    </xf>
    <xf numFmtId="10" fontId="2" fillId="0" borderId="0" xfId="3" applyNumberFormat="1" applyFont="1" applyBorder="1"/>
    <xf numFmtId="9" fontId="2" fillId="0" borderId="0" xfId="3" applyFont="1"/>
    <xf numFmtId="10" fontId="3" fillId="0" borderId="0" xfId="0" applyNumberFormat="1" applyFont="1"/>
    <xf numFmtId="10" fontId="2" fillId="0" borderId="0" xfId="0" applyNumberFormat="1" applyFont="1" applyFill="1" applyBorder="1"/>
    <xf numFmtId="0" fontId="2" fillId="0" borderId="0" xfId="0" applyFont="1" applyFill="1" applyBorder="1"/>
    <xf numFmtId="10" fontId="2" fillId="0" borderId="0" xfId="3" applyNumberFormat="1" applyFont="1" applyFill="1" applyBorder="1"/>
    <xf numFmtId="2" fontId="2" fillId="0" borderId="0" xfId="0" applyNumberFormat="1" applyFont="1" applyFill="1" applyBorder="1"/>
    <xf numFmtId="165" fontId="2" fillId="0" borderId="0" xfId="3" applyNumberFormat="1" applyFont="1"/>
    <xf numFmtId="0" fontId="5" fillId="0" borderId="0" xfId="0" applyFont="1"/>
    <xf numFmtId="0" fontId="2" fillId="0" borderId="2" xfId="0" applyFont="1" applyBorder="1" applyAlignment="1">
      <alignment horizontal="left"/>
    </xf>
    <xf numFmtId="10" fontId="3" fillId="0" borderId="2" xfId="0" applyNumberFormat="1" applyFont="1" applyBorder="1"/>
    <xf numFmtId="0" fontId="2" fillId="0" borderId="0" xfId="0" applyFont="1" applyAlignment="1">
      <alignment horizontal="left" vertical="center" indent="4"/>
    </xf>
    <xf numFmtId="1" fontId="2" fillId="0" borderId="0" xfId="0" applyNumberFormat="1" applyFont="1" applyFill="1" applyBorder="1"/>
    <xf numFmtId="0" fontId="5" fillId="0" borderId="0" xfId="0" applyFont="1" applyFill="1" applyBorder="1"/>
    <xf numFmtId="0" fontId="2" fillId="0" borderId="0" xfId="0" applyFont="1" applyAlignment="1">
      <alignment horizontal="left"/>
    </xf>
    <xf numFmtId="0" fontId="2" fillId="0" borderId="2" xfId="0" applyFont="1" applyBorder="1" applyAlignment="1">
      <alignment horizontal="center"/>
    </xf>
    <xf numFmtId="9" fontId="2" fillId="0" borderId="0" xfId="3" applyFont="1" applyAlignment="1">
      <alignment horizontal="center"/>
    </xf>
    <xf numFmtId="10" fontId="2" fillId="0" borderId="3" xfId="0" applyNumberFormat="1" applyFont="1" applyBorder="1" applyAlignment="1">
      <alignment horizontal="center"/>
    </xf>
    <xf numFmtId="10" fontId="2" fillId="0" borderId="3" xfId="3" applyNumberFormat="1" applyFont="1" applyBorder="1" applyAlignment="1">
      <alignment horizontal="center"/>
    </xf>
    <xf numFmtId="4" fontId="2" fillId="0" borderId="0" xfId="1" applyFont="1" applyAlignment="1">
      <alignment horizontal="center"/>
    </xf>
    <xf numFmtId="165" fontId="2" fillId="0" borderId="3" xfId="0" applyNumberFormat="1" applyFont="1" applyBorder="1" applyAlignment="1">
      <alignment horizontal="center"/>
    </xf>
    <xf numFmtId="0" fontId="2" fillId="0" borderId="0" xfId="0" applyFont="1" applyAlignment="1">
      <alignment horizontal="center" wrapText="1"/>
    </xf>
    <xf numFmtId="10" fontId="2" fillId="0" borderId="0" xfId="0" applyNumberFormat="1" applyFont="1" applyAlignment="1">
      <alignment horizontal="center" wrapText="1"/>
    </xf>
    <xf numFmtId="10" fontId="2" fillId="0" borderId="0" xfId="0" applyNumberFormat="1" applyFont="1" applyAlignment="1">
      <alignment horizontal="center"/>
    </xf>
    <xf numFmtId="164" fontId="2" fillId="0" borderId="0" xfId="3" applyNumberFormat="1" applyFont="1" applyAlignment="1">
      <alignment horizontal="center" wrapText="1"/>
    </xf>
    <xf numFmtId="164" fontId="2" fillId="0" borderId="2" xfId="3" applyNumberFormat="1" applyFont="1" applyBorder="1" applyAlignment="1">
      <alignment horizontal="center" wrapText="1"/>
    </xf>
    <xf numFmtId="164" fontId="2" fillId="0" borderId="3" xfId="0" applyNumberFormat="1" applyFont="1" applyBorder="1" applyAlignment="1">
      <alignment horizontal="center"/>
    </xf>
    <xf numFmtId="10" fontId="2" fillId="0" borderId="0" xfId="3" applyNumberFormat="1" applyFont="1" applyAlignment="1">
      <alignment horizontal="center"/>
    </xf>
    <xf numFmtId="10" fontId="2" fillId="0" borderId="2" xfId="3" applyNumberFormat="1" applyFont="1" applyBorder="1" applyAlignment="1">
      <alignment horizontal="center"/>
    </xf>
    <xf numFmtId="39" fontId="2" fillId="0" borderId="0" xfId="2" applyNumberFormat="1" applyFont="1" applyFill="1" applyBorder="1"/>
    <xf numFmtId="4" fontId="2" fillId="0" borderId="0" xfId="0" applyNumberFormat="1" applyFont="1"/>
    <xf numFmtId="0" fontId="2" fillId="0" borderId="0" xfId="0" applyFont="1" applyBorder="1" applyAlignment="1">
      <alignment horizontal="left"/>
    </xf>
    <xf numFmtId="3" fontId="2" fillId="0" borderId="1" xfId="0" applyNumberFormat="1" applyFont="1" applyBorder="1"/>
    <xf numFmtId="3" fontId="2" fillId="0" borderId="0" xfId="0" applyNumberFormat="1" applyFont="1"/>
    <xf numFmtId="9" fontId="2" fillId="0" borderId="0" xfId="0" applyNumberFormat="1" applyFont="1"/>
    <xf numFmtId="39" fontId="2" fillId="0" borderId="0" xfId="0" applyNumberFormat="1" applyFont="1" applyBorder="1"/>
    <xf numFmtId="37" fontId="2" fillId="0" borderId="1" xfId="0" applyNumberFormat="1" applyFont="1" applyBorder="1"/>
    <xf numFmtId="37" fontId="2" fillId="0" borderId="3" xfId="0" applyNumberFormat="1" applyFont="1" applyBorder="1"/>
    <xf numFmtId="0" fontId="0" fillId="0" borderId="0" xfId="0" applyAlignment="1">
      <alignment vertical="center" wrapText="1"/>
    </xf>
    <xf numFmtId="166" fontId="2" fillId="0" borderId="3" xfId="0" applyNumberFormat="1" applyFont="1" applyBorder="1"/>
    <xf numFmtId="37" fontId="2" fillId="0" borderId="0" xfId="0" applyNumberFormat="1" applyFont="1" applyBorder="1"/>
    <xf numFmtId="0" fontId="2" fillId="0" borderId="0" xfId="0" applyFont="1" applyFill="1" applyBorder="1" applyAlignment="1">
      <alignment horizontal="center"/>
    </xf>
    <xf numFmtId="167" fontId="2" fillId="0" borderId="3" xfId="0" applyNumberFormat="1" applyFont="1" applyBorder="1"/>
    <xf numFmtId="0" fontId="0" fillId="0" borderId="0" xfId="0" applyAlignment="1">
      <alignment vertical="center" wrapText="1"/>
    </xf>
    <xf numFmtId="0" fontId="2" fillId="0" borderId="0" xfId="0" applyFont="1" applyAlignment="1">
      <alignment horizontal="center"/>
    </xf>
    <xf numFmtId="0" fontId="2" fillId="0" borderId="0" xfId="0" applyFont="1" applyFill="1" applyAlignment="1">
      <alignment horizontal="center"/>
    </xf>
    <xf numFmtId="0" fontId="2" fillId="0" borderId="4" xfId="0" applyFont="1" applyBorder="1" applyAlignment="1">
      <alignment horizontal="center" vertical="center" wrapText="1"/>
    </xf>
    <xf numFmtId="0" fontId="0" fillId="0" borderId="0" xfId="0" applyAlignment="1">
      <alignment horizontal="center"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0" xfId="0" applyFont="1" applyBorder="1" applyAlignment="1">
      <alignment vertical="center" wrapText="1"/>
    </xf>
    <xf numFmtId="0" fontId="0" fillId="0" borderId="0" xfId="0" applyAlignment="1">
      <alignment vertical="center" wrapText="1"/>
    </xf>
    <xf numFmtId="0" fontId="2" fillId="0" borderId="0" xfId="0" applyFont="1" applyAlignment="1">
      <alignment horizontal="center"/>
    </xf>
    <xf numFmtId="10" fontId="2" fillId="0" borderId="2" xfId="0" applyNumberFormat="1" applyFont="1" applyBorder="1" applyAlignment="1">
      <alignment wrapText="1"/>
    </xf>
    <xf numFmtId="0" fontId="0" fillId="0" borderId="2" xfId="0" applyBorder="1" applyAlignment="1">
      <alignment wrapText="1"/>
    </xf>
    <xf numFmtId="0" fontId="2" fillId="0" borderId="2" xfId="0" applyFont="1" applyFill="1" applyBorder="1" applyAlignment="1">
      <alignment vertical="center" wrapText="1"/>
    </xf>
    <xf numFmtId="0" fontId="0" fillId="0" borderId="2" xfId="0" applyFill="1" applyBorder="1" applyAlignment="1">
      <alignment vertical="center" wrapText="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111"/>
  <sheetViews>
    <sheetView tabSelected="1" zoomScale="130" zoomScaleNormal="130" zoomScalePageLayoutView="130" workbookViewId="0"/>
  </sheetViews>
  <sheetFormatPr defaultColWidth="11.42578125" defaultRowHeight="15.75"/>
  <cols>
    <col min="1" max="1" width="21.28515625" style="1" customWidth="1"/>
    <col min="2" max="2" width="13.7109375" style="1" customWidth="1"/>
    <col min="3" max="3" width="16.42578125" style="1" customWidth="1"/>
    <col min="4" max="4" width="15.5703125" style="1" customWidth="1"/>
    <col min="5" max="5" width="12.7109375" style="1" customWidth="1"/>
    <col min="6" max="6" width="7.7109375" style="1" customWidth="1"/>
    <col min="7" max="9" width="11.42578125" style="1" customWidth="1"/>
    <col min="10" max="10" width="1.5703125" style="1" customWidth="1"/>
    <col min="11" max="14" width="11.42578125" style="1" customWidth="1"/>
    <col min="15" max="15" width="14.5703125" style="1" hidden="1" customWidth="1"/>
    <col min="16" max="22" width="11.42578125" style="1" customWidth="1"/>
    <col min="23" max="23" width="19.7109375" style="1" customWidth="1"/>
    <col min="24" max="16384" width="11.42578125" style="1"/>
  </cols>
  <sheetData>
    <row r="2" spans="1:256">
      <c r="A2" s="64" t="s">
        <v>28</v>
      </c>
      <c r="B2" s="64"/>
      <c r="C2" s="64"/>
      <c r="D2" s="64"/>
      <c r="E2" s="64"/>
      <c r="F2" s="64"/>
    </row>
    <row r="3" spans="1:256">
      <c r="A3" s="64" t="s">
        <v>8</v>
      </c>
      <c r="B3" s="64"/>
      <c r="C3" s="64"/>
      <c r="D3" s="64"/>
      <c r="E3" s="64"/>
      <c r="F3" s="64"/>
    </row>
    <row r="4" spans="1:256">
      <c r="A4" s="27"/>
      <c r="B4" s="27"/>
      <c r="C4" s="27"/>
      <c r="D4" s="27"/>
      <c r="E4" s="9"/>
      <c r="F4" s="5"/>
    </row>
    <row r="5" spans="1:256" ht="18" customHeight="1">
      <c r="A5" s="15" t="s">
        <v>29</v>
      </c>
      <c r="B5" s="16"/>
      <c r="C5" s="16"/>
      <c r="D5" s="53" t="s">
        <v>63</v>
      </c>
      <c r="E5" s="5"/>
      <c r="F5" s="5"/>
    </row>
    <row r="6" spans="1:256">
      <c r="A6" s="3" t="s">
        <v>11</v>
      </c>
      <c r="E6" s="5"/>
      <c r="F6" s="5"/>
    </row>
    <row r="7" spans="1:256" ht="30.75" customHeight="1">
      <c r="A7" s="65" t="s">
        <v>72</v>
      </c>
      <c r="B7" s="66"/>
      <c r="C7" s="66"/>
      <c r="D7" s="66"/>
      <c r="E7" s="66"/>
      <c r="F7" s="66"/>
    </row>
    <row r="8" spans="1:256">
      <c r="A8" s="14" t="s">
        <v>0</v>
      </c>
      <c r="E8" s="56"/>
      <c r="F8" s="56"/>
    </row>
    <row r="9" spans="1:256">
      <c r="A9" s="3" t="s">
        <v>12</v>
      </c>
      <c r="B9" s="1" t="s">
        <v>13</v>
      </c>
      <c r="E9" s="56"/>
      <c r="F9" s="56"/>
    </row>
    <row r="10" spans="1:256">
      <c r="A10" s="11">
        <v>0.23</v>
      </c>
      <c r="B10" s="28">
        <v>7.0000000000000007E-2</v>
      </c>
      <c r="E10" s="56"/>
      <c r="F10" s="56"/>
    </row>
    <row r="11" spans="1:256">
      <c r="A11" s="11">
        <v>0.27</v>
      </c>
      <c r="B11" s="28">
        <v>0.09</v>
      </c>
      <c r="E11" s="56"/>
      <c r="F11" s="56"/>
    </row>
    <row r="12" spans="1:256">
      <c r="A12" s="11">
        <v>0.1</v>
      </c>
      <c r="B12" s="28">
        <v>0.14000000000000001</v>
      </c>
      <c r="E12" s="56"/>
      <c r="F12" s="56"/>
    </row>
    <row r="13" spans="1:256">
      <c r="A13" s="11">
        <v>0.4</v>
      </c>
      <c r="B13" s="28">
        <v>0.13</v>
      </c>
      <c r="E13" s="56"/>
      <c r="F13" s="56"/>
    </row>
    <row r="14" spans="1:256">
      <c r="A14" s="4"/>
      <c r="B14" s="13"/>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row>
    <row r="15" spans="1:256">
      <c r="A15" s="22" t="s">
        <v>15</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row>
    <row r="16" spans="1:256">
      <c r="A16" s="11"/>
      <c r="B16" s="28"/>
      <c r="C16" s="39"/>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row>
    <row r="17" spans="1:256">
      <c r="A17" s="11"/>
      <c r="B17" s="28"/>
      <c r="C17" s="39"/>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row>
    <row r="18" spans="1:256">
      <c r="A18" s="11"/>
      <c r="B18" s="28"/>
      <c r="C18" s="39"/>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row>
    <row r="19" spans="1:256">
      <c r="A19" s="11"/>
      <c r="B19" s="28"/>
      <c r="C19" s="40"/>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row>
    <row r="20" spans="1:256">
      <c r="A20" s="3" t="s">
        <v>16</v>
      </c>
      <c r="C20" s="29"/>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row>
    <row r="21" spans="1:256">
      <c r="A21" s="14"/>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row>
    <row r="22" spans="1:256" ht="47.25">
      <c r="A22" s="3" t="s">
        <v>14</v>
      </c>
      <c r="B22" s="33" t="s">
        <v>21</v>
      </c>
      <c r="C22" s="5" t="s">
        <v>1</v>
      </c>
      <c r="D22" s="33" t="s">
        <v>27</v>
      </c>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row>
    <row r="23" spans="1:256">
      <c r="A23" s="35"/>
      <c r="B23" s="34"/>
      <c r="C23" s="11">
        <f>A10</f>
        <v>0.23</v>
      </c>
      <c r="D23" s="36"/>
      <c r="E23" s="5"/>
      <c r="F23" s="5"/>
    </row>
    <row r="24" spans="1:256">
      <c r="A24" s="35"/>
      <c r="B24" s="34"/>
      <c r="C24" s="11">
        <f>A11</f>
        <v>0.27</v>
      </c>
      <c r="D24" s="36"/>
      <c r="E24" s="5"/>
      <c r="F24" s="5"/>
    </row>
    <row r="25" spans="1:256">
      <c r="A25" s="35"/>
      <c r="B25" s="34"/>
      <c r="C25" s="11">
        <f>A12</f>
        <v>0.1</v>
      </c>
      <c r="D25" s="36"/>
      <c r="E25" s="5"/>
      <c r="F25" s="5"/>
    </row>
    <row r="26" spans="1:256">
      <c r="A26" s="35"/>
      <c r="B26" s="34"/>
      <c r="C26" s="11">
        <f>A13</f>
        <v>0.4</v>
      </c>
      <c r="D26" s="37"/>
      <c r="E26" s="5"/>
      <c r="F26" s="5"/>
    </row>
    <row r="27" spans="1:256">
      <c r="B27" s="12" t="s">
        <v>19</v>
      </c>
      <c r="C27" s="5"/>
      <c r="D27" s="38"/>
      <c r="E27" s="5"/>
      <c r="F27" s="5"/>
    </row>
    <row r="28" spans="1:256">
      <c r="B28" s="6" t="s">
        <v>6</v>
      </c>
      <c r="D28" s="30"/>
      <c r="E28" s="5"/>
      <c r="F28" s="5"/>
    </row>
    <row r="29" spans="1:256">
      <c r="A29" s="27"/>
      <c r="B29" s="27"/>
      <c r="C29" s="27"/>
      <c r="D29" s="27"/>
      <c r="E29" s="5"/>
      <c r="F29" s="5"/>
    </row>
    <row r="30" spans="1:256">
      <c r="A30" s="10"/>
      <c r="B30" s="10"/>
      <c r="C30" s="10"/>
      <c r="D30" s="10"/>
      <c r="E30" s="5"/>
      <c r="F30" s="5"/>
    </row>
    <row r="31" spans="1:256">
      <c r="A31" s="16" t="s">
        <v>30</v>
      </c>
      <c r="B31" s="18"/>
      <c r="C31" s="16"/>
      <c r="D31" s="53" t="s">
        <v>63</v>
      </c>
      <c r="E31" s="5"/>
      <c r="F31" s="5"/>
    </row>
    <row r="32" spans="1:256">
      <c r="A32" s="16" t="s">
        <v>31</v>
      </c>
      <c r="B32" s="18"/>
      <c r="C32" s="16"/>
      <c r="D32" s="17"/>
      <c r="E32" s="57"/>
      <c r="F32" s="57"/>
    </row>
    <row r="33" spans="1:256" ht="72.75" customHeight="1">
      <c r="A33" s="67" t="s">
        <v>65</v>
      </c>
      <c r="B33" s="68"/>
      <c r="C33" s="68"/>
      <c r="D33" s="68"/>
      <c r="E33" s="68"/>
      <c r="F33" s="68"/>
    </row>
    <row r="34" spans="1:256">
      <c r="A34" s="16" t="s">
        <v>0</v>
      </c>
      <c r="B34" s="18"/>
      <c r="C34" s="16"/>
      <c r="D34" s="17"/>
      <c r="E34" s="57"/>
      <c r="F34" s="57"/>
    </row>
    <row r="35" spans="1:256">
      <c r="A35" s="16" t="s">
        <v>22</v>
      </c>
      <c r="B35" s="41">
        <v>25.65</v>
      </c>
      <c r="C35" s="16"/>
      <c r="D35" s="17"/>
      <c r="E35" s="57"/>
      <c r="F35" s="57"/>
    </row>
    <row r="36" spans="1:256">
      <c r="A36" s="16" t="s">
        <v>23</v>
      </c>
      <c r="B36" s="41">
        <v>47.25</v>
      </c>
      <c r="C36" s="16"/>
      <c r="D36" s="17"/>
      <c r="E36" s="57"/>
      <c r="F36" s="57"/>
    </row>
    <row r="37" spans="1:256">
      <c r="A37" s="16" t="s">
        <v>24</v>
      </c>
      <c r="B37" s="24">
        <v>18</v>
      </c>
      <c r="C37" s="16"/>
      <c r="D37" s="17"/>
      <c r="E37" s="57"/>
      <c r="F37" s="57"/>
    </row>
    <row r="38" spans="1:256">
      <c r="A38" s="16"/>
      <c r="B38" s="18"/>
      <c r="C38" s="16"/>
      <c r="D38" s="17"/>
      <c r="E38" s="5"/>
      <c r="F38" s="5"/>
    </row>
    <row r="39" spans="1:256">
      <c r="A39" s="25" t="s">
        <v>20</v>
      </c>
      <c r="B39" s="18"/>
      <c r="C39" s="16"/>
      <c r="D39" s="17"/>
      <c r="E39" s="5"/>
      <c r="F39" s="5"/>
    </row>
    <row r="40" spans="1:256">
      <c r="A40" s="1" t="s">
        <v>9</v>
      </c>
      <c r="B40" s="42"/>
      <c r="C40" s="6"/>
      <c r="D40" s="12"/>
      <c r="E40" s="5"/>
      <c r="F40" s="5"/>
    </row>
    <row r="41" spans="1:256">
      <c r="A41" s="1" t="s">
        <v>10</v>
      </c>
      <c r="B41" s="19"/>
      <c r="C41" s="6"/>
      <c r="D41" s="12"/>
      <c r="E41" s="5"/>
      <c r="F41" s="5"/>
    </row>
    <row r="42" spans="1:256">
      <c r="A42" s="5"/>
      <c r="B42" s="5"/>
      <c r="C42" s="5"/>
      <c r="D42" s="5"/>
      <c r="E42" s="5"/>
      <c r="F42" s="5"/>
    </row>
    <row r="43" spans="1:256">
      <c r="A43" s="10"/>
      <c r="B43" s="10"/>
      <c r="C43" s="10"/>
      <c r="D43" s="10"/>
      <c r="E43" s="5"/>
      <c r="F43" s="5"/>
    </row>
    <row r="44" spans="1:256" ht="21" customHeight="1">
      <c r="A44" s="26" t="s">
        <v>32</v>
      </c>
      <c r="B44" s="5"/>
      <c r="C44" s="5"/>
      <c r="D44" s="53" t="s">
        <v>63</v>
      </c>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row>
    <row r="45" spans="1:256" ht="21" customHeight="1">
      <c r="A45" s="43" t="s">
        <v>18</v>
      </c>
      <c r="B45" s="9"/>
      <c r="C45" s="9"/>
      <c r="D45" s="9"/>
      <c r="E45" s="56"/>
      <c r="F45" s="56"/>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row>
    <row r="46" spans="1:256" ht="53.25" customHeight="1">
      <c r="A46" s="60" t="s">
        <v>66</v>
      </c>
      <c r="B46" s="61"/>
      <c r="C46" s="61"/>
      <c r="D46" s="61"/>
      <c r="E46" s="61"/>
      <c r="F46" s="61"/>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row>
    <row r="47" spans="1:256">
      <c r="A47" s="26" t="s">
        <v>0</v>
      </c>
      <c r="B47" s="56"/>
      <c r="C47" s="56"/>
      <c r="D47" s="56"/>
      <c r="E47" s="56"/>
      <c r="F47" s="56"/>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row>
    <row r="48" spans="1:256">
      <c r="C48" s="56"/>
      <c r="D48" s="56"/>
      <c r="E48" s="56"/>
      <c r="F48" s="56"/>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row>
    <row r="49" spans="1:256">
      <c r="A49" s="26" t="s">
        <v>7</v>
      </c>
      <c r="B49" s="56" t="s">
        <v>2</v>
      </c>
      <c r="C49" s="56"/>
      <c r="D49" s="56"/>
      <c r="E49" s="56"/>
      <c r="F49" s="56"/>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row>
    <row r="50" spans="1:256">
      <c r="A50" s="56" t="s">
        <v>3</v>
      </c>
      <c r="B50" s="31">
        <v>0.55000000000000004</v>
      </c>
      <c r="C50" s="56"/>
      <c r="D50" s="56"/>
      <c r="E50" s="56"/>
      <c r="F50" s="56"/>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row>
    <row r="51" spans="1:256">
      <c r="A51" s="56" t="s">
        <v>4</v>
      </c>
      <c r="B51" s="31">
        <v>0.63</v>
      </c>
      <c r="C51" s="56"/>
      <c r="D51" s="23"/>
      <c r="E51" s="56"/>
      <c r="F51" s="56"/>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row>
    <row r="52" spans="1:256">
      <c r="A52" s="56" t="s">
        <v>5</v>
      </c>
      <c r="B52" s="31">
        <v>1.25</v>
      </c>
      <c r="C52" s="56"/>
      <c r="D52" s="23"/>
      <c r="E52" s="56"/>
      <c r="F52" s="56"/>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row>
    <row r="53" spans="1:256">
      <c r="A53" s="26"/>
      <c r="B53" s="56"/>
      <c r="C53" s="56"/>
      <c r="D53" s="23"/>
      <c r="E53" s="56"/>
      <c r="F53" s="56"/>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row>
    <row r="54" spans="1:256">
      <c r="A54" s="26" t="s">
        <v>25</v>
      </c>
      <c r="B54" s="28">
        <v>7.0000000000000007E-2</v>
      </c>
      <c r="C54" s="56"/>
      <c r="D54" s="56"/>
      <c r="E54" s="56"/>
      <c r="F54" s="56"/>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row>
    <row r="55" spans="1:256">
      <c r="A55" s="1" t="s">
        <v>26</v>
      </c>
      <c r="B55" s="28">
        <v>0.15</v>
      </c>
      <c r="C55" s="56"/>
      <c r="D55" s="56"/>
      <c r="E55" s="56"/>
      <c r="F55" s="56"/>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row>
    <row r="56" spans="1:256">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row>
    <row r="57" spans="1:256">
      <c r="A57" s="20" t="s">
        <v>20</v>
      </c>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row>
    <row r="58" spans="1:256">
      <c r="A58" s="26"/>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row>
    <row r="59" spans="1:256">
      <c r="A59" s="21" t="s">
        <v>7</v>
      </c>
      <c r="B59" s="27" t="s">
        <v>17</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row>
    <row r="60" spans="1:256">
      <c r="A60" s="26" t="s">
        <v>3</v>
      </c>
      <c r="B60" s="32"/>
      <c r="C60" s="58"/>
      <c r="D60" s="59"/>
      <c r="E60" s="59"/>
      <c r="F60" s="59"/>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row>
    <row r="61" spans="1:256">
      <c r="A61" s="26" t="s">
        <v>4</v>
      </c>
      <c r="B61" s="32"/>
      <c r="C61" s="58"/>
      <c r="D61" s="59"/>
      <c r="E61" s="59"/>
      <c r="F61" s="59"/>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row>
    <row r="62" spans="1:256">
      <c r="A62" s="26" t="s">
        <v>5</v>
      </c>
      <c r="B62" s="32"/>
      <c r="C62" s="58"/>
      <c r="D62" s="59"/>
      <c r="E62" s="59"/>
      <c r="F62" s="59"/>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row>
    <row r="63" spans="1:256">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row>
    <row r="64" spans="1:256">
      <c r="A64" s="5"/>
    </row>
    <row r="65" spans="1:6">
      <c r="A65" s="2" t="s">
        <v>46</v>
      </c>
      <c r="B65" s="2"/>
      <c r="C65" s="44"/>
      <c r="D65" s="2"/>
    </row>
    <row r="66" spans="1:6">
      <c r="A66" s="1" t="s">
        <v>33</v>
      </c>
      <c r="C66" s="45"/>
    </row>
    <row r="67" spans="1:6" ht="56.25" customHeight="1">
      <c r="A67" s="62" t="s">
        <v>67</v>
      </c>
      <c r="B67" s="63"/>
      <c r="C67" s="63"/>
      <c r="D67" s="63"/>
      <c r="E67" s="63"/>
      <c r="F67" s="63"/>
    </row>
    <row r="68" spans="1:6" ht="30.75" customHeight="1">
      <c r="A68" s="62" t="s">
        <v>68</v>
      </c>
      <c r="B68" s="63"/>
      <c r="C68" s="63"/>
      <c r="D68" s="63"/>
      <c r="E68" s="63"/>
      <c r="F68" s="63"/>
    </row>
    <row r="69" spans="1:6" ht="30.75" customHeight="1">
      <c r="A69" s="62" t="s">
        <v>47</v>
      </c>
      <c r="B69" s="63"/>
      <c r="C69" s="63"/>
      <c r="D69" s="63"/>
      <c r="E69" s="63"/>
      <c r="F69" s="63"/>
    </row>
    <row r="70" spans="1:6" ht="15" customHeight="1">
      <c r="A70" s="20" t="s">
        <v>20</v>
      </c>
      <c r="B70" s="55"/>
      <c r="C70" s="55"/>
      <c r="D70" s="55"/>
      <c r="E70" s="55"/>
      <c r="F70" s="55"/>
    </row>
    <row r="71" spans="1:6">
      <c r="A71" s="1" t="s">
        <v>0</v>
      </c>
      <c r="C71" s="45"/>
    </row>
    <row r="72" spans="1:6">
      <c r="A72" s="1" t="s">
        <v>34</v>
      </c>
      <c r="C72" s="8">
        <v>325000</v>
      </c>
    </row>
    <row r="73" spans="1:6">
      <c r="A73" s="1" t="s">
        <v>35</v>
      </c>
      <c r="C73" s="8">
        <v>675000</v>
      </c>
    </row>
    <row r="74" spans="1:6">
      <c r="A74" s="1" t="s">
        <v>36</v>
      </c>
      <c r="C74" s="46">
        <v>0.36</v>
      </c>
    </row>
    <row r="76" spans="1:6">
      <c r="A76" s="1" t="s">
        <v>37</v>
      </c>
    </row>
    <row r="77" spans="1:6">
      <c r="A77" s="1" t="s">
        <v>38</v>
      </c>
      <c r="C77" s="8"/>
    </row>
    <row r="78" spans="1:6">
      <c r="A78" s="1" t="s">
        <v>39</v>
      </c>
      <c r="C78" s="8"/>
    </row>
    <row r="79" spans="1:6">
      <c r="A79" s="1" t="s">
        <v>40</v>
      </c>
      <c r="C79" s="7">
        <f>C78/C72</f>
        <v>0</v>
      </c>
    </row>
    <row r="80" spans="1:6">
      <c r="C80" s="47"/>
    </row>
    <row r="81" spans="1:6">
      <c r="A81" s="1" t="s">
        <v>41</v>
      </c>
      <c r="C81" s="45"/>
    </row>
    <row r="82" spans="1:6">
      <c r="A82" s="1" t="s">
        <v>42</v>
      </c>
      <c r="C82" s="8">
        <f>C78</f>
        <v>0</v>
      </c>
    </row>
    <row r="83" spans="1:6">
      <c r="A83" s="1" t="s">
        <v>43</v>
      </c>
      <c r="C83" s="8">
        <f>C74*C78</f>
        <v>0</v>
      </c>
    </row>
    <row r="84" spans="1:6">
      <c r="A84" s="1" t="s">
        <v>44</v>
      </c>
      <c r="C84" s="48">
        <f>C82-C83</f>
        <v>0</v>
      </c>
    </row>
    <row r="85" spans="1:6">
      <c r="A85" s="1" t="s">
        <v>45</v>
      </c>
      <c r="C85" s="8"/>
    </row>
    <row r="86" spans="1:6">
      <c r="A86" s="1" t="s">
        <v>38</v>
      </c>
      <c r="C86" s="49">
        <f>C84-C85</f>
        <v>0</v>
      </c>
    </row>
    <row r="87" spans="1:6">
      <c r="C87" s="52"/>
    </row>
    <row r="89" spans="1:6">
      <c r="A89" s="2" t="s">
        <v>60</v>
      </c>
      <c r="B89" s="2"/>
      <c r="C89" s="44"/>
      <c r="D89" s="53" t="s">
        <v>64</v>
      </c>
    </row>
    <row r="90" spans="1:6">
      <c r="A90" s="1" t="s">
        <v>48</v>
      </c>
      <c r="C90" s="45"/>
    </row>
    <row r="91" spans="1:6" ht="47.25" customHeight="1">
      <c r="A91" s="62" t="s">
        <v>69</v>
      </c>
      <c r="B91" s="63"/>
      <c r="C91" s="63"/>
      <c r="D91" s="63"/>
      <c r="E91" s="63"/>
      <c r="F91" s="63"/>
    </row>
    <row r="92" spans="1:6" ht="21" customHeight="1">
      <c r="A92" s="62" t="s">
        <v>61</v>
      </c>
      <c r="B92" s="63"/>
      <c r="C92" s="63"/>
      <c r="D92" s="63"/>
      <c r="E92" s="63"/>
      <c r="F92" s="63"/>
    </row>
    <row r="93" spans="1:6" ht="21" customHeight="1">
      <c r="A93" s="62" t="s">
        <v>62</v>
      </c>
      <c r="B93" s="63"/>
      <c r="C93" s="63"/>
      <c r="D93" s="63"/>
      <c r="E93" s="63"/>
      <c r="F93" s="63"/>
    </row>
    <row r="94" spans="1:6" ht="50.25" customHeight="1">
      <c r="A94" s="62" t="s">
        <v>70</v>
      </c>
      <c r="B94" s="63"/>
      <c r="C94" s="63"/>
      <c r="D94" s="63"/>
      <c r="E94" s="63"/>
      <c r="F94" s="63"/>
    </row>
    <row r="95" spans="1:6" ht="36.75" customHeight="1">
      <c r="A95" s="62" t="s">
        <v>71</v>
      </c>
      <c r="B95" s="63"/>
      <c r="C95" s="63"/>
      <c r="D95" s="63"/>
      <c r="E95" s="63"/>
      <c r="F95" s="63"/>
    </row>
    <row r="96" spans="1:6" ht="17.25" customHeight="1">
      <c r="A96" s="20" t="s">
        <v>20</v>
      </c>
      <c r="B96" s="50"/>
      <c r="C96" s="50"/>
      <c r="D96" s="50"/>
      <c r="E96" s="50"/>
      <c r="F96" s="50"/>
    </row>
    <row r="97" spans="1:3">
      <c r="A97" s="1" t="s">
        <v>0</v>
      </c>
      <c r="C97" s="45"/>
    </row>
    <row r="98" spans="1:3">
      <c r="A98" s="1" t="s">
        <v>49</v>
      </c>
      <c r="C98" s="8">
        <v>715</v>
      </c>
    </row>
    <row r="99" spans="1:3">
      <c r="A99" s="1" t="s">
        <v>50</v>
      </c>
      <c r="C99" s="8">
        <v>475</v>
      </c>
    </row>
    <row r="100" spans="1:3">
      <c r="A100" s="1" t="s">
        <v>51</v>
      </c>
      <c r="C100" s="8">
        <v>225000</v>
      </c>
    </row>
    <row r="101" spans="1:3">
      <c r="C101" s="8"/>
    </row>
    <row r="102" spans="1:3">
      <c r="A102" s="1" t="s">
        <v>37</v>
      </c>
      <c r="C102" s="8"/>
    </row>
    <row r="103" spans="1:3">
      <c r="A103" s="1" t="s">
        <v>52</v>
      </c>
      <c r="C103" s="49"/>
    </row>
    <row r="104" spans="1:3">
      <c r="A104" s="1" t="s">
        <v>41</v>
      </c>
      <c r="C104" s="8"/>
    </row>
    <row r="105" spans="1:3">
      <c r="A105" s="1" t="s">
        <v>53</v>
      </c>
      <c r="C105" s="49"/>
    </row>
    <row r="106" spans="1:3">
      <c r="A106" s="1" t="s">
        <v>54</v>
      </c>
      <c r="C106" s="8"/>
    </row>
    <row r="107" spans="1:3">
      <c r="A107" s="1" t="s">
        <v>55</v>
      </c>
      <c r="C107" s="8"/>
    </row>
    <row r="108" spans="1:3">
      <c r="A108" s="1" t="s">
        <v>56</v>
      </c>
      <c r="C108" s="51"/>
    </row>
    <row r="109" spans="1:3">
      <c r="A109" s="1" t="s">
        <v>57</v>
      </c>
    </row>
    <row r="110" spans="1:3">
      <c r="A110" s="1" t="s">
        <v>58</v>
      </c>
      <c r="C110" s="46"/>
    </row>
    <row r="111" spans="1:3">
      <c r="A111" s="1" t="s">
        <v>59</v>
      </c>
      <c r="C111" s="54"/>
    </row>
  </sheetData>
  <mergeCells count="16">
    <mergeCell ref="A92:F92"/>
    <mergeCell ref="A93:F93"/>
    <mergeCell ref="A94:F94"/>
    <mergeCell ref="A95:F95"/>
    <mergeCell ref="C61:F61"/>
    <mergeCell ref="C62:F62"/>
    <mergeCell ref="A67:F67"/>
    <mergeCell ref="A68:F68"/>
    <mergeCell ref="A69:F69"/>
    <mergeCell ref="A91:F91"/>
    <mergeCell ref="C60:F60"/>
    <mergeCell ref="A2:F2"/>
    <mergeCell ref="A3:F3"/>
    <mergeCell ref="A7:F7"/>
    <mergeCell ref="A33:F33"/>
    <mergeCell ref="A46:F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 7 Student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 Mobile</dc:creator>
  <cp:lastModifiedBy>Erica Reeves</cp:lastModifiedBy>
  <cp:lastPrinted>2009-12-18T19:22:54Z</cp:lastPrinted>
  <dcterms:created xsi:type="dcterms:W3CDTF">1997-09-05T02:17:04Z</dcterms:created>
  <dcterms:modified xsi:type="dcterms:W3CDTF">2018-02-22T15:11:32Z</dcterms:modified>
</cp:coreProperties>
</file>