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katherineaguilar/Downloads/"/>
    </mc:Choice>
  </mc:AlternateContent>
  <xr:revisionPtr revIDLastSave="0" documentId="13_ncr:1_{7BEB596C-828F-A24B-8533-D691D3B1FA70}" xr6:coauthVersionLast="45" xr6:coauthVersionMax="45" xr10:uidLastSave="{00000000-0000-0000-0000-000000000000}"/>
  <bookViews>
    <workbookView xWindow="0" yWindow="460" windowWidth="28800" windowHeight="12820" xr2:uid="{00000000-000D-0000-FFFF-FFFF00000000}"/>
  </bookViews>
  <sheets>
    <sheet name="Data" sheetId="2" r:id="rId1"/>
  </sheets>
  <definedNames>
    <definedName name="_xlcn.WorksheetConnection_Table1" hidden="1">Data!$A$26:$G$39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9" i="2" l="1"/>
  <c r="F38" i="2"/>
  <c r="F37" i="2"/>
  <c r="D17" i="2"/>
  <c r="E16" i="2"/>
  <c r="D16" i="2"/>
  <c r="C16" i="2"/>
  <c r="B16" i="2"/>
  <c r="F7" i="2"/>
  <c r="E7" i="2"/>
  <c r="D7" i="2"/>
  <c r="C7" i="2"/>
  <c r="B7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53B4CF-12A1-494C-AFE1-18260A1C1451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A82AFED6-A931-473E-A809-ABA06C332050}" name="WorksheetConnection_Table1" type="102" refreshedVersion="6" minRefreshableVersion="5">
    <extLst>
      <ext xmlns:x15="http://schemas.microsoft.com/office/spreadsheetml/2010/11/main" uri="{DE250136-89BD-433C-8126-D09CA5730AF9}">
        <x15:connection id="Table1">
          <x15:rangePr sourceName="_xlcn.WorksheetConnection_Table1"/>
        </x15:connection>
      </ext>
    </extLst>
  </connection>
</connections>
</file>

<file path=xl/sharedStrings.xml><?xml version="1.0" encoding="utf-8"?>
<sst xmlns="http://schemas.openxmlformats.org/spreadsheetml/2006/main" count="35" uniqueCount="28">
  <si>
    <t>Android</t>
  </si>
  <si>
    <t>iOS</t>
  </si>
  <si>
    <t>Others</t>
  </si>
  <si>
    <t xml:space="preserve">Windows </t>
  </si>
  <si>
    <t>Windows</t>
  </si>
  <si>
    <t>MacOS</t>
  </si>
  <si>
    <t>Linux</t>
  </si>
  <si>
    <t>Other</t>
  </si>
  <si>
    <r>
      <rPr>
        <vertAlign val="superscript"/>
        <sz val="8"/>
        <color theme="1"/>
        <rFont val="Calibri"/>
        <family val="2"/>
        <scheme val="minor"/>
      </rPr>
      <t>1.</t>
    </r>
    <r>
      <rPr>
        <sz val="8"/>
        <color theme="1"/>
        <rFont val="Calibri"/>
        <family val="2"/>
        <scheme val="minor"/>
      </rPr>
      <t xml:space="preserve"> Statista (www.statista.com/statistics/272700/market-share-held-by-mobile-operating-systems-in-the-us-since-2009</t>
    </r>
  </si>
  <si>
    <r>
      <rPr>
        <vertAlign val="superscript"/>
        <sz val="8"/>
        <color theme="1"/>
        <rFont val="Calibri"/>
        <family val="2"/>
        <scheme val="minor"/>
      </rPr>
      <t xml:space="preserve">2. </t>
    </r>
    <r>
      <rPr>
        <sz val="8"/>
        <color theme="1"/>
        <rFont val="Calibri"/>
        <family val="2"/>
        <scheme val="minor"/>
      </rPr>
      <t>Statista: (www.statista.com/statistics/268237/global-market-share-held-by-operating-systems-since-2009)</t>
    </r>
  </si>
  <si>
    <r>
      <t>Mobile/Tablet Operating System Market Share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</si>
  <si>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Global Market share Operating System (desktop/tablet/console)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</si>
  <si>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United States</t>
  </si>
  <si>
    <t>France</t>
  </si>
  <si>
    <t>UK</t>
  </si>
  <si>
    <t>Germany</t>
  </si>
  <si>
    <t>China</t>
  </si>
  <si>
    <t>India</t>
  </si>
  <si>
    <t>Australia</t>
  </si>
  <si>
    <t>Canada</t>
  </si>
  <si>
    <t>Japan</t>
  </si>
  <si>
    <t>Brazil</t>
  </si>
  <si>
    <t>Country</t>
  </si>
  <si>
    <t>Egypt</t>
  </si>
  <si>
    <t>South Korea</t>
  </si>
  <si>
    <t>Russia</t>
  </si>
  <si>
    <t>gs.statcounter.com</t>
  </si>
  <si>
    <t>2018 Operating System by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</si>
</sst>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22">
    <xf numFmtId="0" fontId="0" fillId="0" borderId="0" xfId="0"/>
    <xf numFmtId="10" fontId="0" fillId="0" borderId="0" xfId="0" applyNumberFormat="1"/>
    <xf numFmtId="10" fontId="0" fillId="0" borderId="0" xfId="1" applyNumberFormat="1" applyFont="1"/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2" fillId="0" borderId="1" xfId="2" applyAlignment="1">
      <alignment horizontal="right"/>
    </xf>
    <xf numFmtId="9" fontId="0" fillId="0" borderId="0" xfId="1" applyFont="1"/>
    <xf numFmtId="0" fontId="4" fillId="0" borderId="0" xfId="0" applyFont="1"/>
    <xf numFmtId="0" fontId="6" fillId="0" borderId="0" xfId="0" applyFont="1"/>
    <xf numFmtId="0" fontId="0" fillId="3" borderId="2" xfId="0" applyFont="1" applyFill="1" applyBorder="1"/>
    <xf numFmtId="10" fontId="0" fillId="3" borderId="3" xfId="1" applyNumberFormat="1" applyFont="1" applyFill="1" applyBorder="1"/>
    <xf numFmtId="10" fontId="0" fillId="3" borderId="3" xfId="0" applyNumberFormat="1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0" fillId="3" borderId="4" xfId="0" applyFont="1" applyFill="1" applyBorder="1"/>
    <xf numFmtId="10" fontId="0" fillId="3" borderId="5" xfId="1" applyNumberFormat="1" applyFont="1" applyFill="1" applyBorder="1"/>
    <xf numFmtId="10" fontId="0" fillId="3" borderId="5" xfId="0" applyNumberFormat="1" applyFont="1" applyFill="1" applyBorder="1"/>
    <xf numFmtId="0" fontId="0" fillId="0" borderId="4" xfId="0" applyFont="1" applyBorder="1"/>
    <xf numFmtId="10" fontId="0" fillId="0" borderId="5" xfId="1" applyNumberFormat="1" applyFont="1" applyBorder="1"/>
    <xf numFmtId="10" fontId="0" fillId="0" borderId="5" xfId="0" applyNumberFormat="1" applyFont="1" applyBorder="1"/>
    <xf numFmtId="0" fontId="0" fillId="0" borderId="5" xfId="0" applyFont="1" applyBorder="1"/>
    <xf numFmtId="9" fontId="0" fillId="0" borderId="0" xfId="0" applyNumberFormat="1"/>
  </cellXfs>
  <cellStyles count="3">
    <cellStyle name="Heading 3" xfId="2" builtinId="1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11976-9F6E-4BFB-A09F-05E6F1CED1A5}">
  <dimension ref="A1:K41"/>
  <sheetViews>
    <sheetView tabSelected="1" topLeftCell="A50" workbookViewId="0">
      <selection activeCell="O13" sqref="O13"/>
    </sheetView>
  </sheetViews>
  <sheetFormatPr baseColWidth="10" defaultColWidth="8.83203125" defaultRowHeight="15" x14ac:dyDescent="0.2"/>
  <cols>
    <col min="1" max="1" width="11.6640625" customWidth="1"/>
    <col min="2" max="7" width="12.1640625" customWidth="1"/>
    <col min="8" max="8" width="12.6640625" customWidth="1"/>
  </cols>
  <sheetData>
    <row r="1" spans="1:11" ht="19" x14ac:dyDescent="0.2">
      <c r="A1" s="8" t="s">
        <v>10</v>
      </c>
    </row>
    <row r="3" spans="1:11" ht="16" thickBot="1" x14ac:dyDescent="0.25"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I3" s="3"/>
      <c r="J3" s="3"/>
      <c r="K3" s="3"/>
    </row>
    <row r="4" spans="1:11" x14ac:dyDescent="0.2">
      <c r="A4" t="s">
        <v>1</v>
      </c>
      <c r="B4" s="1">
        <v>0.52690000000000003</v>
      </c>
      <c r="C4" s="1">
        <v>0.54510000000000003</v>
      </c>
      <c r="D4" s="1">
        <v>0.51380000000000003</v>
      </c>
      <c r="E4" s="4">
        <v>0.52900000000000003</v>
      </c>
      <c r="F4" s="4">
        <v>0.53890000000000005</v>
      </c>
      <c r="G4" s="1">
        <v>0.54420000000000002</v>
      </c>
    </row>
    <row r="5" spans="1:11" x14ac:dyDescent="0.2">
      <c r="A5" t="s">
        <v>0</v>
      </c>
      <c r="B5" s="1">
        <v>0.39400000000000002</v>
      </c>
      <c r="C5" s="1">
        <v>0.38030000000000003</v>
      </c>
      <c r="D5" s="1">
        <v>0.45400000000000001</v>
      </c>
      <c r="E5" s="4">
        <v>0.45050000000000001</v>
      </c>
      <c r="F5" s="4">
        <v>0.44969999999999999</v>
      </c>
      <c r="G5" s="1">
        <v>0.45040000000000002</v>
      </c>
    </row>
    <row r="6" spans="1:11" x14ac:dyDescent="0.2">
      <c r="A6" t="s">
        <v>3</v>
      </c>
      <c r="B6" s="1">
        <v>1.15E-2</v>
      </c>
      <c r="C6" s="1">
        <v>1.5599999999999999E-2</v>
      </c>
      <c r="D6" s="2">
        <v>1.6400000000000001E-2</v>
      </c>
      <c r="E6" s="4">
        <v>1.35E-2</v>
      </c>
      <c r="F6" s="4">
        <v>4.7999999999999996E-3</v>
      </c>
      <c r="G6" s="21">
        <v>0</v>
      </c>
    </row>
    <row r="7" spans="1:11" x14ac:dyDescent="0.2">
      <c r="A7" t="s">
        <v>2</v>
      </c>
      <c r="B7" s="1">
        <f>1.71%+5.04%</f>
        <v>6.7500000000000004E-2</v>
      </c>
      <c r="C7" s="1">
        <f>3.84%+2.05%</f>
        <v>5.8899999999999994E-2</v>
      </c>
      <c r="D7" s="2">
        <f>0.8%+0.77%</f>
        <v>1.5699999999999999E-2</v>
      </c>
      <c r="E7" s="4">
        <f>0.24%+0.45%</f>
        <v>6.8999999999999999E-3</v>
      </c>
      <c r="F7" s="4">
        <f>0.13%+0.53%</f>
        <v>6.6E-3</v>
      </c>
      <c r="G7" s="1">
        <v>5.4000000000000003E-3</v>
      </c>
    </row>
    <row r="8" spans="1:11" x14ac:dyDescent="0.2">
      <c r="B8" s="6"/>
      <c r="C8" s="6"/>
      <c r="D8" s="6"/>
      <c r="E8" s="6"/>
      <c r="F8" s="6"/>
      <c r="G8" s="6"/>
      <c r="H8" s="6"/>
    </row>
    <row r="10" spans="1:11" x14ac:dyDescent="0.2">
      <c r="A10" s="7" t="s">
        <v>8</v>
      </c>
    </row>
    <row r="13" spans="1:11" ht="19" x14ac:dyDescent="0.2">
      <c r="A13" s="8" t="s">
        <v>11</v>
      </c>
    </row>
    <row r="14" spans="1:11" ht="16" x14ac:dyDescent="0.2">
      <c r="A14" s="8"/>
    </row>
    <row r="15" spans="1:11" ht="16" thickBot="1" x14ac:dyDescent="0.25">
      <c r="B15" s="5">
        <v>2013</v>
      </c>
      <c r="C15" s="5">
        <v>2014</v>
      </c>
      <c r="D15" s="5">
        <v>2015</v>
      </c>
      <c r="E15" s="5">
        <v>2016</v>
      </c>
      <c r="F15" s="5">
        <v>2017</v>
      </c>
      <c r="G15" s="5">
        <v>2018</v>
      </c>
    </row>
    <row r="16" spans="1:11" x14ac:dyDescent="0.2">
      <c r="A16" t="s">
        <v>4</v>
      </c>
      <c r="B16" s="2">
        <f>52.96%+2.53%+24.29%+6.59%</f>
        <v>0.86369999999999991</v>
      </c>
      <c r="C16" s="2">
        <f>50.32%+2.98%+7.33%+17.72%</f>
        <v>0.78350000000000009</v>
      </c>
      <c r="D16" s="2">
        <f>49.39%+12.89%+3.9%+10.83%</f>
        <v>0.77010000000000001</v>
      </c>
      <c r="E16" s="2">
        <f>42.58%+12.45%+10.65%+2.87%+7.28%+1.62%</f>
        <v>0.77449999999999997</v>
      </c>
      <c r="F16" s="2">
        <v>0.75670000000000004</v>
      </c>
      <c r="G16" s="1">
        <v>0.75290000000000001</v>
      </c>
    </row>
    <row r="17" spans="1:8" x14ac:dyDescent="0.2">
      <c r="A17" t="s">
        <v>5</v>
      </c>
      <c r="B17" s="1">
        <v>7.5700000000000003E-2</v>
      </c>
      <c r="C17" s="1">
        <v>7.7299999999999994E-2</v>
      </c>
      <c r="D17">
        <f>8.22%</f>
        <v>8.2200000000000009E-2</v>
      </c>
      <c r="E17" s="1">
        <v>8.2400000000000001E-2</v>
      </c>
      <c r="F17" s="1">
        <v>0.1003</v>
      </c>
      <c r="G17" s="1">
        <v>0.11650000000000001</v>
      </c>
    </row>
    <row r="18" spans="1:8" x14ac:dyDescent="0.2">
      <c r="A18" t="s">
        <v>1</v>
      </c>
      <c r="B18" s="1">
        <v>3.5700000000000003E-2</v>
      </c>
      <c r="C18" s="1">
        <v>5.3800000000000001E-2</v>
      </c>
      <c r="D18" s="1">
        <v>6.3200000000000006E-2</v>
      </c>
      <c r="E18" s="1">
        <v>5.7099999999999998E-2</v>
      </c>
      <c r="F18" s="1">
        <v>6.7199999999999996E-2</v>
      </c>
      <c r="G18" s="1">
        <v>5.6399999999999999E-2</v>
      </c>
    </row>
    <row r="19" spans="1:8" x14ac:dyDescent="0.2">
      <c r="A19" t="s">
        <v>0</v>
      </c>
      <c r="B19" s="1">
        <v>1.0500000000000001E-2</v>
      </c>
      <c r="C19" s="1">
        <v>2.9700000000000001E-2</v>
      </c>
      <c r="D19" s="1">
        <v>2.7799999999999998E-2</v>
      </c>
      <c r="E19" s="1">
        <v>3.4799999999999998E-2</v>
      </c>
      <c r="F19" s="1">
        <v>3.3599999999999998E-2</v>
      </c>
      <c r="G19" s="1">
        <v>3.0599999999999999E-2</v>
      </c>
    </row>
    <row r="20" spans="1:8" x14ac:dyDescent="0.2">
      <c r="A20" t="s">
        <v>6</v>
      </c>
      <c r="B20" s="1">
        <v>9.1999999999999998E-3</v>
      </c>
      <c r="C20" s="1">
        <v>1.2699999999999999E-2</v>
      </c>
      <c r="D20" s="1">
        <v>1.5699999999999999E-2</v>
      </c>
      <c r="E20" s="1">
        <v>2.7400000000000001E-2</v>
      </c>
      <c r="F20" s="1">
        <v>1.4E-2</v>
      </c>
      <c r="G20" s="1">
        <v>1.3100000000000001E-2</v>
      </c>
    </row>
    <row r="21" spans="1:8" x14ac:dyDescent="0.2">
      <c r="A21" t="s">
        <v>7</v>
      </c>
      <c r="B21" s="1">
        <v>5.3E-3</v>
      </c>
      <c r="C21" s="1">
        <v>6.4000000000000003E-3</v>
      </c>
      <c r="D21" s="1">
        <v>1.6899999999999998E-2</v>
      </c>
      <c r="E21" s="1">
        <v>1.4E-2</v>
      </c>
      <c r="F21" s="1">
        <v>1.8700000000000001E-2</v>
      </c>
      <c r="G21" s="1">
        <v>3.0499999999999999E-2</v>
      </c>
    </row>
    <row r="22" spans="1:8" x14ac:dyDescent="0.2">
      <c r="A22" s="7" t="s">
        <v>9</v>
      </c>
    </row>
    <row r="25" spans="1:8" x14ac:dyDescent="0.2">
      <c r="A25" t="s">
        <v>27</v>
      </c>
    </row>
    <row r="26" spans="1:8" x14ac:dyDescent="0.2">
      <c r="A26" s="12" t="s">
        <v>22</v>
      </c>
      <c r="B26" s="13" t="s">
        <v>4</v>
      </c>
      <c r="C26" s="13" t="s">
        <v>1</v>
      </c>
      <c r="D26" s="13" t="s">
        <v>0</v>
      </c>
      <c r="E26" s="13" t="s">
        <v>5</v>
      </c>
      <c r="F26" s="13" t="s">
        <v>7</v>
      </c>
    </row>
    <row r="27" spans="1:8" x14ac:dyDescent="0.2">
      <c r="A27" s="14" t="s">
        <v>12</v>
      </c>
      <c r="B27" s="15">
        <v>0.3639</v>
      </c>
      <c r="C27" s="15">
        <v>0.28949999999999998</v>
      </c>
      <c r="D27" s="15">
        <v>0.23080000000000001</v>
      </c>
      <c r="E27" s="15">
        <v>8.9399999999999993E-2</v>
      </c>
      <c r="F27" s="16">
        <v>1.7399999999999999E-2</v>
      </c>
    </row>
    <row r="28" spans="1:8" x14ac:dyDescent="0.2">
      <c r="A28" s="17" t="s">
        <v>13</v>
      </c>
      <c r="B28" s="18">
        <v>0.46939999999999998</v>
      </c>
      <c r="C28" s="18">
        <v>0.1409</v>
      </c>
      <c r="D28" s="18">
        <v>0.25979999999999998</v>
      </c>
      <c r="E28" s="18">
        <v>0.105</v>
      </c>
      <c r="F28" s="19">
        <v>1.9699999999999999E-2</v>
      </c>
      <c r="H28" s="2"/>
    </row>
    <row r="29" spans="1:8" x14ac:dyDescent="0.2">
      <c r="A29" s="14" t="s">
        <v>14</v>
      </c>
      <c r="B29" s="15">
        <v>0.4088</v>
      </c>
      <c r="C29" s="15">
        <v>0.24959999999999999</v>
      </c>
      <c r="D29" s="15">
        <v>0.219</v>
      </c>
      <c r="E29" s="15">
        <v>9.3899999999999997E-2</v>
      </c>
      <c r="F29" s="16">
        <v>1.6199999999999999E-2</v>
      </c>
      <c r="H29" s="2"/>
    </row>
    <row r="30" spans="1:8" x14ac:dyDescent="0.2">
      <c r="A30" s="17" t="s">
        <v>15</v>
      </c>
      <c r="B30" s="18">
        <v>0.43480000000000002</v>
      </c>
      <c r="C30" s="18">
        <v>0.1469</v>
      </c>
      <c r="D30" s="18">
        <v>0.316</v>
      </c>
      <c r="E30" s="18">
        <v>7.1800000000000003E-2</v>
      </c>
      <c r="F30" s="19">
        <v>2.53E-2</v>
      </c>
      <c r="H30" s="2"/>
    </row>
    <row r="31" spans="1:8" x14ac:dyDescent="0.2">
      <c r="A31" s="14" t="s">
        <v>16</v>
      </c>
      <c r="B31" s="15">
        <v>0.28299999999999997</v>
      </c>
      <c r="C31" s="15">
        <v>0.1598</v>
      </c>
      <c r="D31" s="15">
        <v>0.51180000000000003</v>
      </c>
      <c r="E31" s="15">
        <v>2.07E-2</v>
      </c>
      <c r="F31" s="16">
        <v>2.4199999999999999E-2</v>
      </c>
      <c r="H31" s="2"/>
    </row>
    <row r="32" spans="1:8" x14ac:dyDescent="0.2">
      <c r="A32" s="17" t="s">
        <v>17</v>
      </c>
      <c r="B32" s="18">
        <v>0.187</v>
      </c>
      <c r="C32" s="18">
        <v>2.3800000000000002E-2</v>
      </c>
      <c r="D32" s="18">
        <v>0.7117</v>
      </c>
      <c r="E32" s="18">
        <v>1.0200000000000001E-2</v>
      </c>
      <c r="F32" s="19">
        <v>1.2E-2</v>
      </c>
    </row>
    <row r="33" spans="1:8" x14ac:dyDescent="0.2">
      <c r="A33" s="14" t="s">
        <v>18</v>
      </c>
      <c r="B33" s="15">
        <v>0.37559999999999999</v>
      </c>
      <c r="C33" s="15">
        <v>0.29430000000000001</v>
      </c>
      <c r="D33" s="15">
        <v>0.18279999999999999</v>
      </c>
      <c r="E33" s="15">
        <v>0.12720000000000001</v>
      </c>
      <c r="F33" s="16">
        <v>1.3600000000000001E-2</v>
      </c>
      <c r="H33" s="2"/>
    </row>
    <row r="34" spans="1:8" x14ac:dyDescent="0.2">
      <c r="A34" s="17" t="s">
        <v>19</v>
      </c>
      <c r="B34" s="18">
        <v>0.4264</v>
      </c>
      <c r="C34" s="18">
        <v>0.26129999999999998</v>
      </c>
      <c r="D34" s="18">
        <v>0.17499999999999999</v>
      </c>
      <c r="E34" s="18">
        <v>0.10979999999999999</v>
      </c>
      <c r="F34" s="19">
        <v>1.5299999999999999E-2</v>
      </c>
    </row>
    <row r="35" spans="1:8" x14ac:dyDescent="0.2">
      <c r="A35" s="14" t="s">
        <v>20</v>
      </c>
      <c r="B35" s="15">
        <v>0.41739999999999999</v>
      </c>
      <c r="C35" s="15">
        <v>0.27429999999999999</v>
      </c>
      <c r="D35" s="15">
        <v>0.1176</v>
      </c>
      <c r="E35" s="15">
        <v>0.153</v>
      </c>
      <c r="F35" s="16">
        <v>3.5400000000000001E-2</v>
      </c>
      <c r="H35" s="2"/>
    </row>
    <row r="36" spans="1:8" x14ac:dyDescent="0.2">
      <c r="A36" s="17" t="s">
        <v>21</v>
      </c>
      <c r="B36" s="20">
        <v>0.64200000000000002</v>
      </c>
      <c r="C36" s="20">
        <v>3.6999999999999998E-2</v>
      </c>
      <c r="D36" s="20">
        <v>0.23780000000000001</v>
      </c>
      <c r="E36" s="20">
        <v>6.4100000000000004E-2</v>
      </c>
      <c r="F36" s="19">
        <v>1.38E-2</v>
      </c>
    </row>
    <row r="37" spans="1:8" x14ac:dyDescent="0.2">
      <c r="A37" s="14" t="s">
        <v>23</v>
      </c>
      <c r="B37" s="15">
        <v>0.46960000000000002</v>
      </c>
      <c r="C37" s="15">
        <v>5.2400000000000002E-2</v>
      </c>
      <c r="D37" s="15">
        <v>0.43540000000000001</v>
      </c>
      <c r="E37" s="15">
        <v>3.04E-2</v>
      </c>
      <c r="F37" s="16">
        <f>0.0049+0.0033</f>
        <v>8.199999999999999E-3</v>
      </c>
    </row>
    <row r="38" spans="1:8" x14ac:dyDescent="0.2">
      <c r="A38" s="17" t="s">
        <v>24</v>
      </c>
      <c r="B38" s="18">
        <v>0.40210000000000001</v>
      </c>
      <c r="C38" s="18">
        <v>0.15709999999999999</v>
      </c>
      <c r="D38" s="18">
        <v>0.39579999999999999</v>
      </c>
      <c r="E38" s="18">
        <v>2.7900000000000001E-2</v>
      </c>
      <c r="F38" s="19">
        <f>0.0137+0.003</f>
        <v>1.67E-2</v>
      </c>
    </row>
    <row r="39" spans="1:8" x14ac:dyDescent="0.2">
      <c r="A39" s="9" t="s">
        <v>25</v>
      </c>
      <c r="B39" s="10">
        <v>0.65080000000000005</v>
      </c>
      <c r="C39" s="10">
        <v>6.6799999999999998E-2</v>
      </c>
      <c r="D39" s="10">
        <v>0.191</v>
      </c>
      <c r="E39" s="10">
        <v>6.2199999999999998E-2</v>
      </c>
      <c r="F39" s="11">
        <f>0.0174+0.0094</f>
        <v>2.6799999999999997E-2</v>
      </c>
    </row>
    <row r="41" spans="1:8" x14ac:dyDescent="0.2">
      <c r="A41" t="s">
        <v>26</v>
      </c>
    </row>
  </sheetData>
  <pageMargins left="0.25" right="0.25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Props1.xml><?xml version="1.0" encoding="utf-8"?>
<ds:datastoreItem xmlns:ds="http://schemas.openxmlformats.org/officeDocument/2006/customXml" ds:itemID="{3BDE7908-500E-4AE3-AB70-BBF8BF90A956}">
  <ds:schemaRefs>
    <ds:schemaRef ds:uri="http://www.w3.org/2001/XMLSchema"/>
    <ds:schemaRef ds:uri="http://microsoft.data.visualization.Client.Excel.LState/1.0"/>
  </ds:schemaRefs>
</ds:datastoreItem>
</file>

<file path=customXml/itemProps2.xml><?xml version="1.0" encoding="utf-8"?>
<ds:datastoreItem xmlns:ds="http://schemas.openxmlformats.org/officeDocument/2006/customXml" ds:itemID="{82370474-48C7-4D18-9245-B9938B6A143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E1DC1A8B-B1B8-4D43-B119-EEBF9A3C825D}">
  <ds:schemaRefs>
    <ds:schemaRef ds:uri="http://www.w3.org/2001/XMLSchema"/>
    <ds:schemaRef ds:uri="http://microsoft.data.visualization.engine.tours/1.0"/>
  </ds:schemaRefs>
</ds:datastoreItem>
</file>

<file path=customXml/itemProps4.xml><?xml version="1.0" encoding="utf-8"?>
<ds:datastoreItem xmlns:ds="http://schemas.openxmlformats.org/officeDocument/2006/customXml" ds:itemID="{C087035B-6642-4D94-A6B1-EE3FCB41013B}">
  <ds:schemaRefs>
    <ds:schemaRef ds:uri="http://www.w3.org/2001/XMLSchema"/>
    <ds:schemaRef ds:uri="http://microsoft.data.visualization.Client.Excel/1.0"/>
  </ds:schemaRefs>
</ds:datastoreItem>
</file>

<file path=customXml/itemProps5.xml><?xml version="1.0" encoding="utf-8"?>
<ds:datastoreItem xmlns:ds="http://schemas.openxmlformats.org/officeDocument/2006/customXml" ds:itemID="{1689D4F5-FCEB-45D0-AB89-F9031C25250B}">
  <ds:schemaRefs>
    <ds:schemaRef ds:uri="http://www.w3.org/2001/XMLSchema"/>
    <ds:schemaRef ds:uri="http://microsoft.data.visualization.engine.tours/1.0"/>
  </ds:schemaRefs>
</ds:datastoreItem>
</file>

<file path=customXml/itemProps6.xml><?xml version="1.0" encoding="utf-8"?>
<ds:datastoreItem xmlns:ds="http://schemas.openxmlformats.org/officeDocument/2006/customXml" ds:itemID="{B78C094F-3D76-4DDB-8FC7-58300FD4C184}">
  <ds:schemaRefs>
    <ds:schemaRef ds:uri="http://www.w3.org/2001/XMLSchema"/>
    <ds:schemaRef ds:uri="http://microsoft.data.visualization.Client.Excel.PState/1.0"/>
  </ds:schemaRefs>
</ds:datastoreItem>
</file>

<file path=customXml/itemProps7.xml><?xml version="1.0" encoding="utf-8"?>
<ds:datastoreItem xmlns:ds="http://schemas.openxmlformats.org/officeDocument/2006/customXml" ds:itemID="{7FD6EBFA-29FB-4401-8EE4-C7FFA766B5DC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Anne Poatsy</dc:creator>
  <cp:lastModifiedBy>Katherine Aguilar</cp:lastModifiedBy>
  <cp:lastPrinted>2018-08-02T15:28:25Z</cp:lastPrinted>
  <dcterms:created xsi:type="dcterms:W3CDTF">2014-08-07T18:01:36Z</dcterms:created>
  <dcterms:modified xsi:type="dcterms:W3CDTF">2020-03-03T00:12:56Z</dcterms:modified>
</cp:coreProperties>
</file>