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C:\Users\Scofied\Downloads\"/>
    </mc:Choice>
  </mc:AlternateContent>
  <xr:revisionPtr revIDLastSave="0" documentId="8_{DB04E11D-F6F3-4B63-8928-E0F18672CBF1}" xr6:coauthVersionLast="45" xr6:coauthVersionMax="45" xr10:uidLastSave="{00000000-0000-0000-0000-000000000000}"/>
  <bookViews>
    <workbookView xWindow="-120" yWindow="-120" windowWidth="20730" windowHeight="11160" xr2:uid="{00000000-000D-0000-FFFF-FFFF00000000}"/>
  </bookViews>
  <sheets>
    <sheet name="Return Data" sheetId="1" r:id="rId1"/>
    <sheet name="Portfolio Graph" sheetId="2" r:id="rId2"/>
    <sheet name="Data Links" sheetId="3" r:id="rId3"/>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03" i="2" l="1"/>
  <c r="C103" i="2"/>
  <c r="D103" i="2" s="1"/>
  <c r="F103" i="2" s="1"/>
  <c r="E102" i="2"/>
  <c r="C102" i="2"/>
  <c r="D102" i="2" s="1"/>
  <c r="F102" i="2" s="1"/>
  <c r="E101" i="2"/>
  <c r="C101" i="2"/>
  <c r="D101" i="2" s="1"/>
  <c r="F101" i="2" s="1"/>
  <c r="E100" i="2"/>
  <c r="C100" i="2"/>
  <c r="D100" i="2" s="1"/>
  <c r="F100" i="2" s="1"/>
  <c r="E99" i="2"/>
  <c r="C99" i="2"/>
  <c r="D99" i="2" s="1"/>
  <c r="F99" i="2" s="1"/>
  <c r="E98" i="2"/>
  <c r="C98" i="2"/>
  <c r="D98" i="2" s="1"/>
  <c r="F98" i="2" s="1"/>
  <c r="E97" i="2"/>
  <c r="C97" i="2"/>
  <c r="D97" i="2" s="1"/>
  <c r="F97" i="2" s="1"/>
  <c r="E96" i="2"/>
  <c r="C96" i="2"/>
  <c r="D96" i="2" s="1"/>
  <c r="F96" i="2" s="1"/>
  <c r="E95" i="2"/>
  <c r="C95" i="2"/>
  <c r="D95" i="2" s="1"/>
  <c r="F95" i="2" s="1"/>
  <c r="E94" i="2"/>
  <c r="C94" i="2"/>
  <c r="D94" i="2" s="1"/>
  <c r="F94" i="2" s="1"/>
  <c r="E93" i="2"/>
  <c r="C93" i="2"/>
  <c r="D93" i="2" s="1"/>
  <c r="F93" i="2" s="1"/>
  <c r="E92" i="2"/>
  <c r="C92" i="2"/>
  <c r="D92" i="2" s="1"/>
  <c r="F92" i="2" s="1"/>
  <c r="E91" i="2"/>
  <c r="C91" i="2"/>
  <c r="D91" i="2" s="1"/>
  <c r="F91" i="2" s="1"/>
  <c r="E90" i="2"/>
  <c r="C90" i="2"/>
  <c r="D90" i="2" s="1"/>
  <c r="F90" i="2" s="1"/>
  <c r="E89" i="2"/>
  <c r="C89" i="2"/>
  <c r="D89" i="2" s="1"/>
  <c r="F89" i="2" s="1"/>
  <c r="E88" i="2"/>
  <c r="C88" i="2"/>
  <c r="D88" i="2" s="1"/>
  <c r="F88" i="2" s="1"/>
  <c r="E87" i="2"/>
  <c r="C87" i="2"/>
  <c r="D87" i="2" s="1"/>
  <c r="F87" i="2" s="1"/>
  <c r="E86" i="2"/>
  <c r="C86" i="2"/>
  <c r="D86" i="2" s="1"/>
  <c r="F86" i="2" s="1"/>
  <c r="E85" i="2"/>
  <c r="C85" i="2"/>
  <c r="D85" i="2" s="1"/>
  <c r="F85" i="2" s="1"/>
  <c r="E84" i="2"/>
  <c r="C84" i="2"/>
  <c r="D84" i="2" s="1"/>
  <c r="F84" i="2" s="1"/>
  <c r="E83" i="2"/>
  <c r="C83" i="2"/>
  <c r="D83" i="2" s="1"/>
  <c r="F83" i="2" s="1"/>
  <c r="E82" i="2"/>
  <c r="C82" i="2"/>
  <c r="D82" i="2" s="1"/>
  <c r="F82" i="2" s="1"/>
  <c r="E81" i="2"/>
  <c r="C81" i="2"/>
  <c r="D81" i="2" s="1"/>
  <c r="F81" i="2" s="1"/>
  <c r="E80" i="2"/>
  <c r="C80" i="2"/>
  <c r="D80" i="2" s="1"/>
  <c r="F80" i="2" s="1"/>
  <c r="E79" i="2"/>
  <c r="C79" i="2"/>
  <c r="D79" i="2" s="1"/>
  <c r="F79" i="2" s="1"/>
  <c r="E78" i="2"/>
  <c r="C78" i="2"/>
  <c r="D78" i="2" s="1"/>
  <c r="F78" i="2" s="1"/>
  <c r="E77" i="2"/>
  <c r="C77" i="2"/>
  <c r="D77" i="2" s="1"/>
  <c r="F77" i="2" s="1"/>
  <c r="E76" i="2"/>
  <c r="C76" i="2"/>
  <c r="D76" i="2" s="1"/>
  <c r="F76" i="2" s="1"/>
  <c r="E75" i="2"/>
  <c r="C75" i="2"/>
  <c r="D75" i="2" s="1"/>
  <c r="F75" i="2" s="1"/>
  <c r="E74" i="2"/>
  <c r="C74" i="2"/>
  <c r="D74" i="2" s="1"/>
  <c r="F74" i="2" s="1"/>
  <c r="E73" i="2"/>
  <c r="C73" i="2"/>
  <c r="D73" i="2" s="1"/>
  <c r="F73" i="2" s="1"/>
  <c r="E72" i="2"/>
  <c r="C72" i="2"/>
  <c r="D72" i="2" s="1"/>
  <c r="F72" i="2" s="1"/>
  <c r="E71" i="2"/>
  <c r="C71" i="2"/>
  <c r="D71" i="2" s="1"/>
  <c r="F71" i="2" s="1"/>
  <c r="E70" i="2"/>
  <c r="C70" i="2"/>
  <c r="D70" i="2" s="1"/>
  <c r="F70" i="2" s="1"/>
  <c r="E69" i="2"/>
  <c r="C69" i="2"/>
  <c r="D69" i="2" s="1"/>
  <c r="F69" i="2" s="1"/>
  <c r="E68" i="2"/>
  <c r="C68" i="2"/>
  <c r="D68" i="2" s="1"/>
  <c r="F68" i="2" s="1"/>
  <c r="E67" i="2"/>
  <c r="C67" i="2"/>
  <c r="D67" i="2" s="1"/>
  <c r="F67" i="2" s="1"/>
  <c r="E66" i="2"/>
  <c r="C66" i="2"/>
  <c r="D66" i="2" s="1"/>
  <c r="F66" i="2" s="1"/>
  <c r="E65" i="2"/>
  <c r="C65" i="2"/>
  <c r="D65" i="2" s="1"/>
  <c r="F65" i="2" s="1"/>
  <c r="E64" i="2"/>
  <c r="C64" i="2"/>
  <c r="D64" i="2" s="1"/>
  <c r="F64" i="2" s="1"/>
  <c r="E63" i="2"/>
  <c r="C63" i="2"/>
  <c r="D63" i="2" s="1"/>
  <c r="F63" i="2" s="1"/>
  <c r="E62" i="2"/>
  <c r="C62" i="2"/>
  <c r="D62" i="2" s="1"/>
  <c r="F62" i="2" s="1"/>
  <c r="E61" i="2"/>
  <c r="C61" i="2"/>
  <c r="D61" i="2" s="1"/>
  <c r="F61" i="2" s="1"/>
  <c r="E60" i="2"/>
  <c r="C60" i="2"/>
  <c r="D60" i="2" s="1"/>
  <c r="F60" i="2" s="1"/>
  <c r="E59" i="2"/>
  <c r="C59" i="2"/>
  <c r="D59" i="2" s="1"/>
  <c r="F59" i="2" s="1"/>
  <c r="E58" i="2"/>
  <c r="C58" i="2"/>
  <c r="D58" i="2" s="1"/>
  <c r="F58" i="2" s="1"/>
  <c r="E57" i="2"/>
  <c r="C57" i="2"/>
  <c r="D57" i="2" s="1"/>
  <c r="F57" i="2" s="1"/>
  <c r="E56" i="2"/>
  <c r="C56" i="2"/>
  <c r="D56" i="2" s="1"/>
  <c r="F56" i="2" s="1"/>
  <c r="E55" i="2"/>
  <c r="C55" i="2"/>
  <c r="D55" i="2" s="1"/>
  <c r="F55" i="2" s="1"/>
  <c r="E54" i="2"/>
  <c r="C54" i="2"/>
  <c r="D54" i="2" s="1"/>
  <c r="F54" i="2" s="1"/>
  <c r="E53" i="2"/>
  <c r="C53" i="2"/>
  <c r="D53" i="2" s="1"/>
  <c r="F53" i="2" s="1"/>
  <c r="E52" i="2"/>
  <c r="C52" i="2"/>
  <c r="D52" i="2" s="1"/>
  <c r="F52" i="2" s="1"/>
  <c r="E51" i="2"/>
  <c r="C51" i="2"/>
  <c r="D51" i="2" s="1"/>
  <c r="F51" i="2" s="1"/>
  <c r="E50" i="2"/>
  <c r="C50" i="2"/>
  <c r="D50" i="2" s="1"/>
  <c r="F50" i="2" s="1"/>
  <c r="E49" i="2"/>
  <c r="C49" i="2"/>
  <c r="D49" i="2" s="1"/>
  <c r="F49" i="2" s="1"/>
  <c r="E48" i="2"/>
  <c r="C48" i="2"/>
  <c r="D48" i="2" s="1"/>
  <c r="F48" i="2" s="1"/>
  <c r="E47" i="2"/>
  <c r="C47" i="2"/>
  <c r="D47" i="2" s="1"/>
  <c r="F47" i="2" s="1"/>
  <c r="E46" i="2"/>
  <c r="C46" i="2"/>
  <c r="D46" i="2" s="1"/>
  <c r="F46" i="2" s="1"/>
  <c r="E45" i="2"/>
  <c r="C45" i="2"/>
  <c r="D45" i="2" s="1"/>
  <c r="F45" i="2" s="1"/>
  <c r="E44" i="2"/>
  <c r="C44" i="2"/>
  <c r="D44" i="2" s="1"/>
  <c r="F44" i="2" s="1"/>
  <c r="E43" i="2"/>
  <c r="C43" i="2"/>
  <c r="D43" i="2" s="1"/>
  <c r="F43" i="2" s="1"/>
  <c r="E42" i="2"/>
  <c r="C42" i="2"/>
  <c r="D42" i="2" s="1"/>
  <c r="F42" i="2" s="1"/>
  <c r="E41" i="2"/>
  <c r="D41" i="2"/>
  <c r="F41" i="2" s="1"/>
  <c r="C41" i="2"/>
  <c r="E40" i="2"/>
  <c r="C40" i="2"/>
  <c r="D40" i="2" s="1"/>
  <c r="F40" i="2" s="1"/>
  <c r="E39" i="2"/>
  <c r="C39" i="2"/>
  <c r="D39" i="2" s="1"/>
  <c r="F39" i="2" s="1"/>
  <c r="E38" i="2"/>
  <c r="C38" i="2"/>
  <c r="D38" i="2" s="1"/>
  <c r="F38" i="2" s="1"/>
  <c r="E37" i="2"/>
  <c r="D37" i="2"/>
  <c r="F37" i="2" s="1"/>
  <c r="C37" i="2"/>
  <c r="E36" i="2"/>
  <c r="C36" i="2"/>
  <c r="D36" i="2" s="1"/>
  <c r="F36" i="2" s="1"/>
  <c r="E35" i="2"/>
  <c r="C35" i="2"/>
  <c r="D35" i="2" s="1"/>
  <c r="F35" i="2" s="1"/>
  <c r="E34" i="2"/>
  <c r="C34" i="2"/>
  <c r="D34" i="2" s="1"/>
  <c r="F34" i="2" s="1"/>
  <c r="E33" i="2"/>
  <c r="D33" i="2"/>
  <c r="F33" i="2" s="1"/>
  <c r="C33" i="2"/>
  <c r="E32" i="2"/>
  <c r="C32" i="2"/>
  <c r="D32" i="2" s="1"/>
  <c r="F32" i="2" s="1"/>
  <c r="E31" i="2"/>
  <c r="C31" i="2"/>
  <c r="D31" i="2" s="1"/>
  <c r="F31" i="2" s="1"/>
  <c r="E30" i="2"/>
  <c r="C30" i="2"/>
  <c r="D30" i="2" s="1"/>
  <c r="F30" i="2" s="1"/>
  <c r="E29" i="2"/>
  <c r="D29" i="2"/>
  <c r="F29" i="2" s="1"/>
  <c r="C29" i="2"/>
  <c r="E28" i="2"/>
  <c r="C28" i="2"/>
  <c r="D28" i="2" s="1"/>
  <c r="F28" i="2" s="1"/>
  <c r="E27" i="2"/>
  <c r="C27" i="2"/>
  <c r="D27" i="2" s="1"/>
  <c r="F27" i="2" s="1"/>
  <c r="E26" i="2"/>
  <c r="C26" i="2"/>
  <c r="D26" i="2" s="1"/>
  <c r="F26" i="2" s="1"/>
  <c r="E25" i="2"/>
  <c r="D25" i="2"/>
  <c r="F25" i="2" s="1"/>
  <c r="C25" i="2"/>
  <c r="E24" i="2"/>
  <c r="C24" i="2"/>
  <c r="D24" i="2" s="1"/>
  <c r="F24" i="2" s="1"/>
  <c r="E23" i="2"/>
  <c r="C23" i="2"/>
  <c r="D23" i="2" s="1"/>
  <c r="F23" i="2" s="1"/>
  <c r="E22" i="2"/>
  <c r="C22" i="2"/>
  <c r="D22" i="2" s="1"/>
  <c r="F22" i="2" s="1"/>
  <c r="E21" i="2"/>
  <c r="D21" i="2"/>
  <c r="F21" i="2" s="1"/>
  <c r="C21" i="2"/>
  <c r="E20" i="2"/>
  <c r="C20" i="2"/>
  <c r="D20" i="2" s="1"/>
  <c r="F20" i="2" s="1"/>
  <c r="E19" i="2"/>
  <c r="C19" i="2"/>
  <c r="D19" i="2" s="1"/>
  <c r="F19" i="2" s="1"/>
  <c r="E18" i="2"/>
  <c r="C18" i="2"/>
  <c r="D18" i="2" s="1"/>
  <c r="F18" i="2" s="1"/>
  <c r="E17" i="2"/>
  <c r="C17" i="2"/>
  <c r="D17" i="2" s="1"/>
  <c r="F17" i="2" s="1"/>
  <c r="E16" i="2"/>
  <c r="C16" i="2"/>
  <c r="D16" i="2" s="1"/>
  <c r="F16" i="2" s="1"/>
  <c r="E15" i="2"/>
  <c r="C15" i="2"/>
  <c r="D15" i="2" s="1"/>
  <c r="F15" i="2" s="1"/>
  <c r="E14" i="2"/>
  <c r="D14" i="2"/>
  <c r="F14" i="2" s="1"/>
  <c r="C14" i="2"/>
  <c r="E13" i="2"/>
  <c r="C13" i="2"/>
  <c r="D13" i="2" s="1"/>
  <c r="F13" i="2" s="1"/>
  <c r="E12" i="2"/>
  <c r="D12" i="2"/>
  <c r="F12" i="2" s="1"/>
  <c r="C12" i="2"/>
  <c r="E11" i="2"/>
  <c r="C11" i="2"/>
  <c r="D11" i="2" s="1"/>
  <c r="F11" i="2" s="1"/>
  <c r="E10" i="2"/>
  <c r="D10" i="2"/>
  <c r="F10" i="2" s="1"/>
  <c r="C10" i="2"/>
  <c r="E9" i="2"/>
  <c r="C9" i="2"/>
  <c r="D9" i="2" s="1"/>
  <c r="F9" i="2" s="1"/>
  <c r="E8" i="2"/>
  <c r="D8" i="2"/>
  <c r="F8" i="2" s="1"/>
  <c r="C8" i="2"/>
  <c r="E7" i="2"/>
  <c r="C7" i="2"/>
  <c r="D7" i="2" s="1"/>
  <c r="F7" i="2" s="1"/>
  <c r="E6" i="2"/>
  <c r="D6" i="2"/>
  <c r="F6" i="2" s="1"/>
  <c r="C6" i="2"/>
  <c r="E5" i="2"/>
  <c r="C5" i="2"/>
  <c r="D5" i="2" s="1"/>
  <c r="F5" i="2" s="1"/>
  <c r="E4" i="2"/>
  <c r="D4" i="2"/>
  <c r="F4" i="2" s="1"/>
  <c r="C4" i="2"/>
  <c r="E3" i="2"/>
  <c r="C3" i="2"/>
  <c r="D3" i="2" s="1"/>
  <c r="F3" i="2" s="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3" i="1"/>
  <c r="I4" i="1"/>
  <c r="K4" i="1" s="1"/>
  <c r="I66" i="1"/>
  <c r="K66" i="1" s="1"/>
  <c r="I70" i="1"/>
  <c r="K70" i="1" s="1"/>
  <c r="I82" i="1"/>
  <c r="K82" i="1" s="1"/>
  <c r="I86" i="1"/>
  <c r="K86" i="1" s="1"/>
  <c r="I98" i="1"/>
  <c r="K98" i="1" s="1"/>
  <c r="I102" i="1"/>
  <c r="K102" i="1" s="1"/>
  <c r="H5" i="1"/>
  <c r="I5" i="1" s="1"/>
  <c r="K5" i="1" s="1"/>
  <c r="H6" i="1"/>
  <c r="I6" i="1" s="1"/>
  <c r="K6" i="1" s="1"/>
  <c r="H7" i="1"/>
  <c r="I7" i="1" s="1"/>
  <c r="K7" i="1" s="1"/>
  <c r="H8" i="1"/>
  <c r="I8" i="1" s="1"/>
  <c r="K8" i="1" s="1"/>
  <c r="H9" i="1"/>
  <c r="I9" i="1" s="1"/>
  <c r="K9" i="1" s="1"/>
  <c r="H10" i="1"/>
  <c r="I10" i="1" s="1"/>
  <c r="K10" i="1" s="1"/>
  <c r="H11" i="1"/>
  <c r="I11" i="1" s="1"/>
  <c r="K11" i="1" s="1"/>
  <c r="H12" i="1"/>
  <c r="I12" i="1" s="1"/>
  <c r="K12" i="1" s="1"/>
  <c r="H13" i="1"/>
  <c r="I13" i="1" s="1"/>
  <c r="K13" i="1" s="1"/>
  <c r="H14" i="1"/>
  <c r="I14" i="1" s="1"/>
  <c r="K14" i="1" s="1"/>
  <c r="H15" i="1"/>
  <c r="I15" i="1" s="1"/>
  <c r="K15" i="1" s="1"/>
  <c r="H16" i="1"/>
  <c r="I16" i="1" s="1"/>
  <c r="K16" i="1" s="1"/>
  <c r="H17" i="1"/>
  <c r="I17" i="1" s="1"/>
  <c r="K17" i="1" s="1"/>
  <c r="H18" i="1"/>
  <c r="I18" i="1" s="1"/>
  <c r="K18" i="1" s="1"/>
  <c r="H19" i="1"/>
  <c r="I19" i="1" s="1"/>
  <c r="K19" i="1" s="1"/>
  <c r="H20" i="1"/>
  <c r="I20" i="1" s="1"/>
  <c r="K20" i="1" s="1"/>
  <c r="H21" i="1"/>
  <c r="I21" i="1" s="1"/>
  <c r="K21" i="1" s="1"/>
  <c r="H22" i="1"/>
  <c r="I22" i="1" s="1"/>
  <c r="K22" i="1" s="1"/>
  <c r="H23" i="1"/>
  <c r="I23" i="1" s="1"/>
  <c r="K23" i="1" s="1"/>
  <c r="H24" i="1"/>
  <c r="I24" i="1" s="1"/>
  <c r="K24" i="1" s="1"/>
  <c r="H25" i="1"/>
  <c r="I25" i="1" s="1"/>
  <c r="K25" i="1" s="1"/>
  <c r="H26" i="1"/>
  <c r="I26" i="1" s="1"/>
  <c r="K26" i="1" s="1"/>
  <c r="H27" i="1"/>
  <c r="I27" i="1" s="1"/>
  <c r="K27" i="1" s="1"/>
  <c r="H28" i="1"/>
  <c r="I28" i="1" s="1"/>
  <c r="K28" i="1" s="1"/>
  <c r="H29" i="1"/>
  <c r="I29" i="1" s="1"/>
  <c r="K29" i="1" s="1"/>
  <c r="H30" i="1"/>
  <c r="I30" i="1" s="1"/>
  <c r="K30" i="1" s="1"/>
  <c r="H31" i="1"/>
  <c r="I31" i="1" s="1"/>
  <c r="K31" i="1" s="1"/>
  <c r="H32" i="1"/>
  <c r="I32" i="1" s="1"/>
  <c r="K32" i="1" s="1"/>
  <c r="H33" i="1"/>
  <c r="I33" i="1" s="1"/>
  <c r="K33" i="1" s="1"/>
  <c r="H34" i="1"/>
  <c r="I34" i="1" s="1"/>
  <c r="K34" i="1" s="1"/>
  <c r="H35" i="1"/>
  <c r="I35" i="1" s="1"/>
  <c r="K35" i="1" s="1"/>
  <c r="H36" i="1"/>
  <c r="I36" i="1" s="1"/>
  <c r="K36" i="1" s="1"/>
  <c r="H37" i="1"/>
  <c r="I37" i="1" s="1"/>
  <c r="K37" i="1" s="1"/>
  <c r="H38" i="1"/>
  <c r="I38" i="1" s="1"/>
  <c r="K38" i="1" s="1"/>
  <c r="H39" i="1"/>
  <c r="I39" i="1" s="1"/>
  <c r="K39" i="1" s="1"/>
  <c r="H40" i="1"/>
  <c r="I40" i="1" s="1"/>
  <c r="K40" i="1" s="1"/>
  <c r="H41" i="1"/>
  <c r="I41" i="1" s="1"/>
  <c r="K41" i="1" s="1"/>
  <c r="H42" i="1"/>
  <c r="I42" i="1" s="1"/>
  <c r="K42" i="1" s="1"/>
  <c r="H43" i="1"/>
  <c r="I43" i="1" s="1"/>
  <c r="K43" i="1" s="1"/>
  <c r="H44" i="1"/>
  <c r="I44" i="1" s="1"/>
  <c r="K44" i="1" s="1"/>
  <c r="H45" i="1"/>
  <c r="I45" i="1" s="1"/>
  <c r="K45" i="1" s="1"/>
  <c r="H46" i="1"/>
  <c r="I46" i="1" s="1"/>
  <c r="K46" i="1" s="1"/>
  <c r="H47" i="1"/>
  <c r="I47" i="1" s="1"/>
  <c r="K47" i="1" s="1"/>
  <c r="H48" i="1"/>
  <c r="I48" i="1" s="1"/>
  <c r="K48" i="1" s="1"/>
  <c r="H49" i="1"/>
  <c r="I49" i="1" s="1"/>
  <c r="K49" i="1" s="1"/>
  <c r="H50" i="1"/>
  <c r="I50" i="1" s="1"/>
  <c r="K50" i="1" s="1"/>
  <c r="H51" i="1"/>
  <c r="I51" i="1" s="1"/>
  <c r="K51" i="1" s="1"/>
  <c r="H52" i="1"/>
  <c r="I52" i="1" s="1"/>
  <c r="K52" i="1" s="1"/>
  <c r="H53" i="1"/>
  <c r="I53" i="1" s="1"/>
  <c r="K53" i="1" s="1"/>
  <c r="H54" i="1"/>
  <c r="I54" i="1" s="1"/>
  <c r="K54" i="1" s="1"/>
  <c r="H55" i="1"/>
  <c r="I55" i="1" s="1"/>
  <c r="K55" i="1" s="1"/>
  <c r="H56" i="1"/>
  <c r="I56" i="1" s="1"/>
  <c r="K56" i="1" s="1"/>
  <c r="H57" i="1"/>
  <c r="I57" i="1" s="1"/>
  <c r="K57" i="1" s="1"/>
  <c r="H58" i="1"/>
  <c r="I58" i="1" s="1"/>
  <c r="K58" i="1" s="1"/>
  <c r="H59" i="1"/>
  <c r="I59" i="1" s="1"/>
  <c r="K59" i="1" s="1"/>
  <c r="H60" i="1"/>
  <c r="I60" i="1" s="1"/>
  <c r="K60" i="1" s="1"/>
  <c r="H61" i="1"/>
  <c r="I61" i="1" s="1"/>
  <c r="K61" i="1" s="1"/>
  <c r="H62" i="1"/>
  <c r="I62" i="1" s="1"/>
  <c r="K62" i="1" s="1"/>
  <c r="H63" i="1"/>
  <c r="I63" i="1" s="1"/>
  <c r="K63" i="1" s="1"/>
  <c r="H64" i="1"/>
  <c r="I64" i="1" s="1"/>
  <c r="K64" i="1" s="1"/>
  <c r="H65" i="1"/>
  <c r="I65" i="1" s="1"/>
  <c r="K65" i="1" s="1"/>
  <c r="H66" i="1"/>
  <c r="H67" i="1"/>
  <c r="I67" i="1" s="1"/>
  <c r="K67" i="1" s="1"/>
  <c r="H68" i="1"/>
  <c r="I68" i="1" s="1"/>
  <c r="K68" i="1" s="1"/>
  <c r="H69" i="1"/>
  <c r="I69" i="1" s="1"/>
  <c r="K69" i="1" s="1"/>
  <c r="H70" i="1"/>
  <c r="H71" i="1"/>
  <c r="I71" i="1" s="1"/>
  <c r="K71" i="1" s="1"/>
  <c r="H72" i="1"/>
  <c r="I72" i="1" s="1"/>
  <c r="K72" i="1" s="1"/>
  <c r="H73" i="1"/>
  <c r="I73" i="1" s="1"/>
  <c r="K73" i="1" s="1"/>
  <c r="H74" i="1"/>
  <c r="I74" i="1" s="1"/>
  <c r="K74" i="1" s="1"/>
  <c r="H75" i="1"/>
  <c r="I75" i="1" s="1"/>
  <c r="K75" i="1" s="1"/>
  <c r="H76" i="1"/>
  <c r="I76" i="1" s="1"/>
  <c r="K76" i="1" s="1"/>
  <c r="H77" i="1"/>
  <c r="I77" i="1" s="1"/>
  <c r="K77" i="1" s="1"/>
  <c r="H78" i="1"/>
  <c r="I78" i="1" s="1"/>
  <c r="K78" i="1" s="1"/>
  <c r="H79" i="1"/>
  <c r="I79" i="1" s="1"/>
  <c r="K79" i="1" s="1"/>
  <c r="H80" i="1"/>
  <c r="I80" i="1" s="1"/>
  <c r="K80" i="1" s="1"/>
  <c r="H81" i="1"/>
  <c r="I81" i="1" s="1"/>
  <c r="K81" i="1" s="1"/>
  <c r="H82" i="1"/>
  <c r="H83" i="1"/>
  <c r="I83" i="1" s="1"/>
  <c r="K83" i="1" s="1"/>
  <c r="H84" i="1"/>
  <c r="I84" i="1" s="1"/>
  <c r="K84" i="1" s="1"/>
  <c r="H85" i="1"/>
  <c r="I85" i="1" s="1"/>
  <c r="K85" i="1" s="1"/>
  <c r="H86" i="1"/>
  <c r="H87" i="1"/>
  <c r="I87" i="1" s="1"/>
  <c r="K87" i="1" s="1"/>
  <c r="H88" i="1"/>
  <c r="I88" i="1" s="1"/>
  <c r="K88" i="1" s="1"/>
  <c r="H89" i="1"/>
  <c r="I89" i="1" s="1"/>
  <c r="K89" i="1" s="1"/>
  <c r="H90" i="1"/>
  <c r="I90" i="1" s="1"/>
  <c r="K90" i="1" s="1"/>
  <c r="H91" i="1"/>
  <c r="I91" i="1" s="1"/>
  <c r="K91" i="1" s="1"/>
  <c r="H92" i="1"/>
  <c r="I92" i="1" s="1"/>
  <c r="K92" i="1" s="1"/>
  <c r="H93" i="1"/>
  <c r="I93" i="1" s="1"/>
  <c r="K93" i="1" s="1"/>
  <c r="H94" i="1"/>
  <c r="I94" i="1" s="1"/>
  <c r="K94" i="1" s="1"/>
  <c r="H95" i="1"/>
  <c r="I95" i="1" s="1"/>
  <c r="K95" i="1" s="1"/>
  <c r="H96" i="1"/>
  <c r="I96" i="1" s="1"/>
  <c r="K96" i="1" s="1"/>
  <c r="H97" i="1"/>
  <c r="I97" i="1" s="1"/>
  <c r="K97" i="1" s="1"/>
  <c r="H98" i="1"/>
  <c r="H99" i="1"/>
  <c r="I99" i="1" s="1"/>
  <c r="K99" i="1" s="1"/>
  <c r="H100" i="1"/>
  <c r="I100" i="1" s="1"/>
  <c r="K100" i="1" s="1"/>
  <c r="H101" i="1"/>
  <c r="I101" i="1" s="1"/>
  <c r="K101" i="1" s="1"/>
  <c r="H102" i="1"/>
  <c r="H103" i="1"/>
  <c r="I103" i="1" s="1"/>
  <c r="K103" i="1" s="1"/>
  <c r="H3" i="1"/>
  <c r="I3" i="1" s="1"/>
  <c r="K3" i="1" s="1"/>
  <c r="H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E4" i="1"/>
  <c r="D4" i="1"/>
  <c r="D64" i="1" l="1"/>
  <c r="E63" i="1"/>
  <c r="D63" i="1"/>
</calcChain>
</file>

<file path=xl/sharedStrings.xml><?xml version="1.0" encoding="utf-8"?>
<sst xmlns="http://schemas.openxmlformats.org/spreadsheetml/2006/main" count="23" uniqueCount="16">
  <si>
    <t>Date</t>
  </si>
  <si>
    <t>Adj Close</t>
  </si>
  <si>
    <t>XOM</t>
  </si>
  <si>
    <t>GOVT</t>
  </si>
  <si>
    <t>Return XOM</t>
  </si>
  <si>
    <t>Average returns</t>
  </si>
  <si>
    <t>Standard deviation</t>
  </si>
  <si>
    <t>W.Exom</t>
  </si>
  <si>
    <t>W.GOVT</t>
  </si>
  <si>
    <t>Return</t>
  </si>
  <si>
    <t>Risk</t>
  </si>
  <si>
    <t>Return GOVT</t>
  </si>
  <si>
    <t>Rf</t>
  </si>
  <si>
    <t>Graphing the expected returns of a portfolio formed between ExxonMobil Corporation and iShares Treasury Bond ETF against risk shows a decrease in return as the risk increrases. This is expected as the average return for the period under consideration is negative for the risky asset. The average risk free rate of return for the period is 0.15%.</t>
  </si>
  <si>
    <t>https://finance.yahoo.com/quote/GOVT/history?period1=1546300800&amp;period2=1581897600&amp;interval=1wk&amp;filter=history&amp;frequency=1wk</t>
  </si>
  <si>
    <t>https://finance.yahoo.com/quote/XOM/history?period1=1546300800&amp;period2=1581897600&amp;interval=1wk&amp;filter=history&amp;frequency=1wk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</si>
</sst>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Times New Roman"/>
      <family val="2"/>
    </font>
    <font>
      <sz val="12"/>
      <color theme="1"/>
      <name val="Times New Roman"/>
      <family val="2"/>
    </font>
    <font>
      <sz val="18"/>
      <color theme="3"/>
      <name val="Calibri Light"/>
      <family val="2"/>
      <scheme val="major"/>
    </font>
    <font>
      <b/>
      <sz val="15"/>
      <color theme="3"/>
      <name val="Times New Roman"/>
      <family val="2"/>
    </font>
    <font>
      <b/>
      <sz val="13"/>
      <color theme="3"/>
      <name val="Times New Roman"/>
      <family val="2"/>
    </font>
    <font>
      <b/>
      <sz val="11"/>
      <color theme="3"/>
      <name val="Times New Roman"/>
      <family val="2"/>
    </font>
    <font>
      <sz val="12"/>
      <color rgb="FF006100"/>
      <name val="Times New Roman"/>
      <family val="2"/>
    </font>
    <font>
      <sz val="12"/>
      <color rgb="FF9C0006"/>
      <name val="Times New Roman"/>
      <family val="2"/>
    </font>
    <font>
      <sz val="12"/>
      <color rgb="FF9C6500"/>
      <name val="Times New Roman"/>
      <family val="2"/>
    </font>
    <font>
      <sz val="12"/>
      <color rgb="FF3F3F76"/>
      <name val="Times New Roman"/>
      <family val="2"/>
    </font>
    <font>
      <b/>
      <sz val="12"/>
      <color rgb="FF3F3F3F"/>
      <name val="Times New Roman"/>
      <family val="2"/>
    </font>
    <font>
      <b/>
      <sz val="12"/>
      <color rgb="FFFA7D00"/>
      <name val="Times New Roman"/>
      <family val="2"/>
    </font>
    <font>
      <sz val="12"/>
      <color rgb="FFFA7D00"/>
      <name val="Times New Roman"/>
      <family val="2"/>
    </font>
    <font>
      <b/>
      <sz val="12"/>
      <color theme="0"/>
      <name val="Times New Roman"/>
      <family val="2"/>
    </font>
    <font>
      <sz val="12"/>
      <color rgb="FFFF0000"/>
      <name val="Times New Roman"/>
      <family val="2"/>
    </font>
    <font>
      <i/>
      <sz val="12"/>
      <color rgb="FF7F7F7F"/>
      <name val="Times New Roman"/>
      <family val="2"/>
    </font>
    <font>
      <b/>
      <sz val="12"/>
      <color theme="1"/>
      <name val="Times New Roman"/>
      <family val="2"/>
    </font>
    <font>
      <sz val="12"/>
      <color theme="0"/>
      <name val="Times New Roman"/>
      <family val="2"/>
    </font>
    <font>
      <u/>
      <sz val="12"/>
      <color theme="10"/>
      <name val="Times New Roman"/>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14" fontId="0" fillId="0" borderId="0" xfId="0" applyNumberFormat="1"/>
    <xf numFmtId="10" fontId="0" fillId="0" borderId="0" xfId="1" applyNumberFormat="1" applyFont="1"/>
    <xf numFmtId="2" fontId="0" fillId="0" borderId="0" xfId="0" applyNumberFormat="1"/>
    <xf numFmtId="0" fontId="0" fillId="0" borderId="0" xfId="0" applyAlignment="1">
      <alignment wrapText="1"/>
    </xf>
    <xf numFmtId="0" fontId="18" fillId="0" borderId="0" xfId="43"/>
    <xf numFmtId="0" fontId="0" fillId="0" borderId="0" xfId="0" applyAlignment="1">
      <alignment horizontal="left" vertical="top" wrapText="1"/>
    </xf>
  </cellXfs>
  <cellStyles count="4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3"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1" u="sng"/>
              <a:t>Expected Return of a</a:t>
            </a:r>
            <a:r>
              <a:rPr lang="en-GB" b="1" u="sng" baseline="0"/>
              <a:t> Portfolio Against Risk</a:t>
            </a:r>
            <a:endParaRPr lang="en-GB" b="1" u="sn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KE"/>
        </a:p>
      </c:txPr>
    </c:title>
    <c:autoTitleDeleted val="0"/>
    <c:plotArea>
      <c:layout/>
      <c:lineChart>
        <c:grouping val="standard"/>
        <c:varyColors val="0"/>
        <c:ser>
          <c:idx val="0"/>
          <c:order val="0"/>
          <c:spPr>
            <a:ln w="28575" cap="rnd">
              <a:solidFill>
                <a:schemeClr val="accent1"/>
              </a:solidFill>
              <a:round/>
            </a:ln>
            <a:effectLst/>
          </c:spPr>
          <c:marker>
            <c:symbol val="none"/>
          </c:marker>
          <c:cat>
            <c:numRef>
              <c:f>'Portfolio Graph'!$E$3:$E$103</c:f>
              <c:numCache>
                <c:formatCode>0.00%</c:formatCode>
                <c:ptCount val="101"/>
                <c:pt idx="0">
                  <c:v>0</c:v>
                </c:pt>
                <c:pt idx="1">
                  <c:v>2.6499999999999999E-4</c:v>
                </c:pt>
                <c:pt idx="2">
                  <c:v>5.2999999999999998E-4</c:v>
                </c:pt>
                <c:pt idx="3">
                  <c:v>7.9499999999999992E-4</c:v>
                </c:pt>
                <c:pt idx="4">
                  <c:v>1.06E-3</c:v>
                </c:pt>
                <c:pt idx="5">
                  <c:v>1.325E-3</c:v>
                </c:pt>
                <c:pt idx="6">
                  <c:v>1.5899999999999998E-3</c:v>
                </c:pt>
                <c:pt idx="7">
                  <c:v>1.8550000000000001E-3</c:v>
                </c:pt>
                <c:pt idx="8">
                  <c:v>2.1199999999999999E-3</c:v>
                </c:pt>
                <c:pt idx="9">
                  <c:v>2.385E-3</c:v>
                </c:pt>
                <c:pt idx="10">
                  <c:v>2.65E-3</c:v>
                </c:pt>
                <c:pt idx="11">
                  <c:v>2.9150000000000001E-3</c:v>
                </c:pt>
                <c:pt idx="12">
                  <c:v>3.1799999999999997E-3</c:v>
                </c:pt>
                <c:pt idx="13">
                  <c:v>3.4450000000000001E-3</c:v>
                </c:pt>
                <c:pt idx="14">
                  <c:v>3.7100000000000002E-3</c:v>
                </c:pt>
                <c:pt idx="15">
                  <c:v>3.9749999999999994E-3</c:v>
                </c:pt>
                <c:pt idx="16">
                  <c:v>4.2399999999999998E-3</c:v>
                </c:pt>
                <c:pt idx="17">
                  <c:v>4.5050000000000003E-3</c:v>
                </c:pt>
                <c:pt idx="18">
                  <c:v>4.7699999999999999E-3</c:v>
                </c:pt>
                <c:pt idx="19">
                  <c:v>5.0349999999999995E-3</c:v>
                </c:pt>
                <c:pt idx="20">
                  <c:v>5.3E-3</c:v>
                </c:pt>
                <c:pt idx="21">
                  <c:v>5.5649999999999996E-3</c:v>
                </c:pt>
                <c:pt idx="22">
                  <c:v>5.8300000000000001E-3</c:v>
                </c:pt>
                <c:pt idx="23">
                  <c:v>6.0949999999999997E-3</c:v>
                </c:pt>
                <c:pt idx="24">
                  <c:v>6.3599999999999993E-3</c:v>
                </c:pt>
                <c:pt idx="25">
                  <c:v>6.6249999999999998E-3</c:v>
                </c:pt>
                <c:pt idx="26">
                  <c:v>6.8900000000000003E-3</c:v>
                </c:pt>
                <c:pt idx="27">
                  <c:v>7.1549999999999999E-3</c:v>
                </c:pt>
                <c:pt idx="28">
                  <c:v>7.4200000000000004E-3</c:v>
                </c:pt>
                <c:pt idx="29">
                  <c:v>7.6849999999999991E-3</c:v>
                </c:pt>
                <c:pt idx="30">
                  <c:v>7.9499999999999987E-3</c:v>
                </c:pt>
                <c:pt idx="31">
                  <c:v>8.2150000000000001E-3</c:v>
                </c:pt>
                <c:pt idx="32">
                  <c:v>8.4799999999999997E-3</c:v>
                </c:pt>
                <c:pt idx="33">
                  <c:v>8.7449999999999993E-3</c:v>
                </c:pt>
                <c:pt idx="34">
                  <c:v>9.0100000000000006E-3</c:v>
                </c:pt>
                <c:pt idx="35">
                  <c:v>9.2749999999999985E-3</c:v>
                </c:pt>
                <c:pt idx="36">
                  <c:v>9.5399999999999999E-3</c:v>
                </c:pt>
                <c:pt idx="37">
                  <c:v>9.8049999999999995E-3</c:v>
                </c:pt>
                <c:pt idx="38">
                  <c:v>1.0069999999999999E-2</c:v>
                </c:pt>
                <c:pt idx="39">
                  <c:v>1.0335E-2</c:v>
                </c:pt>
                <c:pt idx="40">
                  <c:v>1.06E-2</c:v>
                </c:pt>
                <c:pt idx="41">
                  <c:v>1.0865E-2</c:v>
                </c:pt>
                <c:pt idx="42">
                  <c:v>1.1129999999999999E-2</c:v>
                </c:pt>
                <c:pt idx="43">
                  <c:v>1.1394999999999999E-2</c:v>
                </c:pt>
                <c:pt idx="44">
                  <c:v>1.166E-2</c:v>
                </c:pt>
                <c:pt idx="45">
                  <c:v>1.1925E-2</c:v>
                </c:pt>
                <c:pt idx="46">
                  <c:v>1.2189999999999999E-2</c:v>
                </c:pt>
                <c:pt idx="47">
                  <c:v>1.2454999999999999E-2</c:v>
                </c:pt>
                <c:pt idx="48">
                  <c:v>1.2719999999999999E-2</c:v>
                </c:pt>
                <c:pt idx="49">
                  <c:v>1.2985E-2</c:v>
                </c:pt>
                <c:pt idx="50">
                  <c:v>1.325E-2</c:v>
                </c:pt>
                <c:pt idx="51">
                  <c:v>1.3514999999999999E-2</c:v>
                </c:pt>
                <c:pt idx="52">
                  <c:v>1.3780000000000001E-2</c:v>
                </c:pt>
                <c:pt idx="53">
                  <c:v>1.4045E-2</c:v>
                </c:pt>
                <c:pt idx="54">
                  <c:v>1.431E-2</c:v>
                </c:pt>
                <c:pt idx="55">
                  <c:v>1.4575000000000001E-2</c:v>
                </c:pt>
                <c:pt idx="56">
                  <c:v>1.4840000000000001E-2</c:v>
                </c:pt>
                <c:pt idx="57">
                  <c:v>1.5104999999999999E-2</c:v>
                </c:pt>
                <c:pt idx="58">
                  <c:v>1.5369999999999998E-2</c:v>
                </c:pt>
                <c:pt idx="59">
                  <c:v>1.5635E-2</c:v>
                </c:pt>
                <c:pt idx="60">
                  <c:v>1.5899999999999997E-2</c:v>
                </c:pt>
                <c:pt idx="61">
                  <c:v>1.6164999999999999E-2</c:v>
                </c:pt>
                <c:pt idx="62">
                  <c:v>1.643E-2</c:v>
                </c:pt>
                <c:pt idx="63">
                  <c:v>1.6694999999999998E-2</c:v>
                </c:pt>
                <c:pt idx="64">
                  <c:v>1.6959999999999999E-2</c:v>
                </c:pt>
                <c:pt idx="65">
                  <c:v>1.7225000000000001E-2</c:v>
                </c:pt>
                <c:pt idx="66">
                  <c:v>1.7489999999999999E-2</c:v>
                </c:pt>
                <c:pt idx="67">
                  <c:v>1.7755E-2</c:v>
                </c:pt>
                <c:pt idx="68">
                  <c:v>1.8020000000000001E-2</c:v>
                </c:pt>
                <c:pt idx="69">
                  <c:v>1.8284999999999999E-2</c:v>
                </c:pt>
                <c:pt idx="70">
                  <c:v>1.8549999999999997E-2</c:v>
                </c:pt>
                <c:pt idx="71">
                  <c:v>1.8814999999999998E-2</c:v>
                </c:pt>
                <c:pt idx="72">
                  <c:v>1.908E-2</c:v>
                </c:pt>
                <c:pt idx="73">
                  <c:v>1.9344999999999998E-2</c:v>
                </c:pt>
                <c:pt idx="74">
                  <c:v>1.9609999999999999E-2</c:v>
                </c:pt>
                <c:pt idx="75">
                  <c:v>1.9875E-2</c:v>
                </c:pt>
                <c:pt idx="76">
                  <c:v>2.0139999999999998E-2</c:v>
                </c:pt>
                <c:pt idx="77">
                  <c:v>2.0405E-2</c:v>
                </c:pt>
                <c:pt idx="78">
                  <c:v>2.0670000000000001E-2</c:v>
                </c:pt>
                <c:pt idx="79">
                  <c:v>2.0934999999999999E-2</c:v>
                </c:pt>
                <c:pt idx="80">
                  <c:v>2.12E-2</c:v>
                </c:pt>
                <c:pt idx="81">
                  <c:v>2.1465000000000001E-2</c:v>
                </c:pt>
                <c:pt idx="82">
                  <c:v>2.1729999999999999E-2</c:v>
                </c:pt>
                <c:pt idx="83">
                  <c:v>2.1994999999999997E-2</c:v>
                </c:pt>
                <c:pt idx="84">
                  <c:v>2.2259999999999999E-2</c:v>
                </c:pt>
                <c:pt idx="85">
                  <c:v>2.2525E-2</c:v>
                </c:pt>
                <c:pt idx="86">
                  <c:v>2.2789999999999998E-2</c:v>
                </c:pt>
                <c:pt idx="87">
                  <c:v>2.3054999999999999E-2</c:v>
                </c:pt>
                <c:pt idx="88">
                  <c:v>2.332E-2</c:v>
                </c:pt>
                <c:pt idx="89">
                  <c:v>2.3584999999999998E-2</c:v>
                </c:pt>
                <c:pt idx="90">
                  <c:v>2.385E-2</c:v>
                </c:pt>
                <c:pt idx="91">
                  <c:v>2.4115000000000001E-2</c:v>
                </c:pt>
                <c:pt idx="92">
                  <c:v>2.4379999999999999E-2</c:v>
                </c:pt>
                <c:pt idx="93">
                  <c:v>2.4645E-2</c:v>
                </c:pt>
                <c:pt idx="94">
                  <c:v>2.4909999999999998E-2</c:v>
                </c:pt>
                <c:pt idx="95">
                  <c:v>2.5174999999999999E-2</c:v>
                </c:pt>
                <c:pt idx="96">
                  <c:v>2.5439999999999997E-2</c:v>
                </c:pt>
                <c:pt idx="97">
                  <c:v>2.5704999999999999E-2</c:v>
                </c:pt>
                <c:pt idx="98">
                  <c:v>2.597E-2</c:v>
                </c:pt>
                <c:pt idx="99">
                  <c:v>2.6234999999999998E-2</c:v>
                </c:pt>
                <c:pt idx="100">
                  <c:v>2.6499999999999999E-2</c:v>
                </c:pt>
              </c:numCache>
            </c:numRef>
          </c:cat>
          <c:val>
            <c:numRef>
              <c:f>'Portfolio Graph'!$F$3:$F$103</c:f>
              <c:numCache>
                <c:formatCode>General</c:formatCode>
                <c:ptCount val="101"/>
                <c:pt idx="0">
                  <c:v>0.15</c:v>
                </c:pt>
                <c:pt idx="1">
                  <c:v>0.14709999999999998</c:v>
                </c:pt>
                <c:pt idx="2">
                  <c:v>0.14419999999999999</c:v>
                </c:pt>
                <c:pt idx="3">
                  <c:v>0.14129999999999998</c:v>
                </c:pt>
                <c:pt idx="4">
                  <c:v>0.1384</c:v>
                </c:pt>
                <c:pt idx="5">
                  <c:v>0.13549999999999998</c:v>
                </c:pt>
                <c:pt idx="6">
                  <c:v>0.1326</c:v>
                </c:pt>
                <c:pt idx="7">
                  <c:v>0.12969999999999998</c:v>
                </c:pt>
                <c:pt idx="8">
                  <c:v>0.12680000000000002</c:v>
                </c:pt>
                <c:pt idx="9">
                  <c:v>0.12390000000000001</c:v>
                </c:pt>
                <c:pt idx="10">
                  <c:v>0.12100000000000001</c:v>
                </c:pt>
                <c:pt idx="11">
                  <c:v>0.11810000000000001</c:v>
                </c:pt>
                <c:pt idx="12">
                  <c:v>0.1152</c:v>
                </c:pt>
                <c:pt idx="13">
                  <c:v>0.11230000000000001</c:v>
                </c:pt>
                <c:pt idx="14">
                  <c:v>0.1094</c:v>
                </c:pt>
                <c:pt idx="15">
                  <c:v>0.1065</c:v>
                </c:pt>
                <c:pt idx="16">
                  <c:v>0.1036</c:v>
                </c:pt>
                <c:pt idx="17">
                  <c:v>0.10069999999999998</c:v>
                </c:pt>
                <c:pt idx="18">
                  <c:v>9.7799999999999998E-2</c:v>
                </c:pt>
                <c:pt idx="19">
                  <c:v>9.4899999999999998E-2</c:v>
                </c:pt>
                <c:pt idx="20">
                  <c:v>9.1999999999999998E-2</c:v>
                </c:pt>
                <c:pt idx="21">
                  <c:v>8.9099999999999985E-2</c:v>
                </c:pt>
                <c:pt idx="22">
                  <c:v>8.6199999999999985E-2</c:v>
                </c:pt>
                <c:pt idx="23">
                  <c:v>8.3299999999999985E-2</c:v>
                </c:pt>
                <c:pt idx="24">
                  <c:v>8.0399999999999985E-2</c:v>
                </c:pt>
                <c:pt idx="25">
                  <c:v>7.7499999999999986E-2</c:v>
                </c:pt>
                <c:pt idx="26">
                  <c:v>7.46E-2</c:v>
                </c:pt>
                <c:pt idx="27">
                  <c:v>7.1699999999999986E-2</c:v>
                </c:pt>
                <c:pt idx="28">
                  <c:v>6.88E-2</c:v>
                </c:pt>
                <c:pt idx="29">
                  <c:v>6.5899999999999986E-2</c:v>
                </c:pt>
                <c:pt idx="30">
                  <c:v>6.3E-2</c:v>
                </c:pt>
                <c:pt idx="31">
                  <c:v>6.0099999999999994E-2</c:v>
                </c:pt>
                <c:pt idx="32">
                  <c:v>5.7199999999999987E-2</c:v>
                </c:pt>
                <c:pt idx="33">
                  <c:v>5.4299999999999987E-2</c:v>
                </c:pt>
                <c:pt idx="34">
                  <c:v>5.139999999999998E-2</c:v>
                </c:pt>
                <c:pt idx="35">
                  <c:v>4.8500000000000001E-2</c:v>
                </c:pt>
                <c:pt idx="36">
                  <c:v>4.5600000000000002E-2</c:v>
                </c:pt>
                <c:pt idx="37">
                  <c:v>4.2699999999999995E-2</c:v>
                </c:pt>
                <c:pt idx="38">
                  <c:v>3.9799999999999995E-2</c:v>
                </c:pt>
                <c:pt idx="39">
                  <c:v>3.6899999999999988E-2</c:v>
                </c:pt>
                <c:pt idx="40">
                  <c:v>3.3999999999999989E-2</c:v>
                </c:pt>
                <c:pt idx="41">
                  <c:v>3.110000000000001E-2</c:v>
                </c:pt>
                <c:pt idx="42">
                  <c:v>2.8200000000000003E-2</c:v>
                </c:pt>
                <c:pt idx="43">
                  <c:v>2.5300000000000003E-2</c:v>
                </c:pt>
                <c:pt idx="44">
                  <c:v>2.2399999999999996E-2</c:v>
                </c:pt>
                <c:pt idx="45">
                  <c:v>1.949999999999999E-2</c:v>
                </c:pt>
                <c:pt idx="46">
                  <c:v>1.659999999999999E-2</c:v>
                </c:pt>
                <c:pt idx="47">
                  <c:v>1.3700000000000004E-2</c:v>
                </c:pt>
                <c:pt idx="48">
                  <c:v>1.079999999999999E-2</c:v>
                </c:pt>
                <c:pt idx="49">
                  <c:v>7.8999999999999904E-3</c:v>
                </c:pt>
                <c:pt idx="50">
                  <c:v>4.9999999999999906E-3</c:v>
                </c:pt>
                <c:pt idx="51">
                  <c:v>2.0999999999999908E-3</c:v>
                </c:pt>
                <c:pt idx="52">
                  <c:v>-8.0000000000000904E-4</c:v>
                </c:pt>
                <c:pt idx="53">
                  <c:v>-3.7000000000000227E-3</c:v>
                </c:pt>
                <c:pt idx="54">
                  <c:v>-6.6000000000000225E-3</c:v>
                </c:pt>
                <c:pt idx="55">
                  <c:v>-9.5000000000000223E-3</c:v>
                </c:pt>
                <c:pt idx="56">
                  <c:v>-1.2400000000000022E-2</c:v>
                </c:pt>
                <c:pt idx="57">
                  <c:v>-1.5299999999999994E-2</c:v>
                </c:pt>
                <c:pt idx="58">
                  <c:v>-1.8200000000000008E-2</c:v>
                </c:pt>
                <c:pt idx="59">
                  <c:v>-2.1100000000000008E-2</c:v>
                </c:pt>
                <c:pt idx="60">
                  <c:v>-2.4000000000000007E-2</c:v>
                </c:pt>
                <c:pt idx="61">
                  <c:v>-2.6900000000000007E-2</c:v>
                </c:pt>
                <c:pt idx="62">
                  <c:v>-2.9800000000000007E-2</c:v>
                </c:pt>
                <c:pt idx="63">
                  <c:v>-3.2700000000000014E-2</c:v>
                </c:pt>
                <c:pt idx="64">
                  <c:v>-3.5600000000000014E-2</c:v>
                </c:pt>
                <c:pt idx="65">
                  <c:v>-3.8500000000000013E-2</c:v>
                </c:pt>
                <c:pt idx="66">
                  <c:v>-4.1400000000000013E-2</c:v>
                </c:pt>
                <c:pt idx="67">
                  <c:v>-4.4300000000000013E-2</c:v>
                </c:pt>
                <c:pt idx="68">
                  <c:v>-4.7200000000000027E-2</c:v>
                </c:pt>
                <c:pt idx="69">
                  <c:v>-5.0099999999999999E-2</c:v>
                </c:pt>
                <c:pt idx="70">
                  <c:v>-5.2999999999999999E-2</c:v>
                </c:pt>
                <c:pt idx="71">
                  <c:v>-5.5899999999999998E-2</c:v>
                </c:pt>
                <c:pt idx="72">
                  <c:v>-5.8799999999999998E-2</c:v>
                </c:pt>
                <c:pt idx="73">
                  <c:v>-6.1700000000000012E-2</c:v>
                </c:pt>
                <c:pt idx="74">
                  <c:v>-6.4600000000000019E-2</c:v>
                </c:pt>
                <c:pt idx="75">
                  <c:v>-6.7500000000000004E-2</c:v>
                </c:pt>
                <c:pt idx="76">
                  <c:v>-7.0400000000000018E-2</c:v>
                </c:pt>
                <c:pt idx="77">
                  <c:v>-7.3300000000000004E-2</c:v>
                </c:pt>
                <c:pt idx="78">
                  <c:v>-7.6200000000000018E-2</c:v>
                </c:pt>
                <c:pt idx="79">
                  <c:v>-7.9100000000000031E-2</c:v>
                </c:pt>
                <c:pt idx="80">
                  <c:v>-8.2000000000000017E-2</c:v>
                </c:pt>
                <c:pt idx="81">
                  <c:v>-8.4900000000000031E-2</c:v>
                </c:pt>
                <c:pt idx="82">
                  <c:v>-8.7799999999999989E-2</c:v>
                </c:pt>
                <c:pt idx="83">
                  <c:v>-9.0700000000000003E-2</c:v>
                </c:pt>
                <c:pt idx="84">
                  <c:v>-9.3600000000000003E-2</c:v>
                </c:pt>
                <c:pt idx="85">
                  <c:v>-9.6500000000000002E-2</c:v>
                </c:pt>
                <c:pt idx="86">
                  <c:v>-9.9400000000000002E-2</c:v>
                </c:pt>
                <c:pt idx="87">
                  <c:v>-0.1023</c:v>
                </c:pt>
                <c:pt idx="88">
                  <c:v>-0.10520000000000002</c:v>
                </c:pt>
                <c:pt idx="89">
                  <c:v>-0.10810000000000002</c:v>
                </c:pt>
                <c:pt idx="90">
                  <c:v>-0.11100000000000003</c:v>
                </c:pt>
                <c:pt idx="91">
                  <c:v>-0.11390000000000002</c:v>
                </c:pt>
                <c:pt idx="92">
                  <c:v>-0.11680000000000003</c:v>
                </c:pt>
                <c:pt idx="93">
                  <c:v>-0.11970000000000001</c:v>
                </c:pt>
                <c:pt idx="94">
                  <c:v>-0.12259999999999999</c:v>
                </c:pt>
                <c:pt idx="95">
                  <c:v>-0.1255</c:v>
                </c:pt>
                <c:pt idx="96">
                  <c:v>-0.12840000000000001</c:v>
                </c:pt>
                <c:pt idx="97">
                  <c:v>-0.1313</c:v>
                </c:pt>
                <c:pt idx="98">
                  <c:v>-0.13420000000000001</c:v>
                </c:pt>
                <c:pt idx="99">
                  <c:v>-0.1371</c:v>
                </c:pt>
                <c:pt idx="100">
                  <c:v>-0.14000000000000001</c:v>
                </c:pt>
              </c:numCache>
            </c:numRef>
          </c:val>
          <c:smooth val="0"/>
          <c:extLst>
            <c:ext xmlns:c16="http://schemas.microsoft.com/office/drawing/2014/chart" uri="{C3380CC4-5D6E-409C-BE32-E72D297353CC}">
              <c16:uniqueId val="{00000000-A49C-4A5D-B5E3-D023ACDEA726}"/>
            </c:ext>
          </c:extLst>
        </c:ser>
        <c:ser>
          <c:idx val="1"/>
          <c:order val="1"/>
          <c:spPr>
            <a:ln w="28575" cap="rnd">
              <a:solidFill>
                <a:schemeClr val="accent2"/>
              </a:solidFill>
              <a:round/>
            </a:ln>
            <a:effectLst/>
          </c:spPr>
          <c:marker>
            <c:symbol val="none"/>
          </c:marker>
          <c:cat>
            <c:numRef>
              <c:f>'Portfolio Graph'!$E$3:$E$103</c:f>
              <c:numCache>
                <c:formatCode>0.00%</c:formatCode>
                <c:ptCount val="101"/>
                <c:pt idx="0">
                  <c:v>0</c:v>
                </c:pt>
                <c:pt idx="1">
                  <c:v>2.6499999999999999E-4</c:v>
                </c:pt>
                <c:pt idx="2">
                  <c:v>5.2999999999999998E-4</c:v>
                </c:pt>
                <c:pt idx="3">
                  <c:v>7.9499999999999992E-4</c:v>
                </c:pt>
                <c:pt idx="4">
                  <c:v>1.06E-3</c:v>
                </c:pt>
                <c:pt idx="5">
                  <c:v>1.325E-3</c:v>
                </c:pt>
                <c:pt idx="6">
                  <c:v>1.5899999999999998E-3</c:v>
                </c:pt>
                <c:pt idx="7">
                  <c:v>1.8550000000000001E-3</c:v>
                </c:pt>
                <c:pt idx="8">
                  <c:v>2.1199999999999999E-3</c:v>
                </c:pt>
                <c:pt idx="9">
                  <c:v>2.385E-3</c:v>
                </c:pt>
                <c:pt idx="10">
                  <c:v>2.65E-3</c:v>
                </c:pt>
                <c:pt idx="11">
                  <c:v>2.9150000000000001E-3</c:v>
                </c:pt>
                <c:pt idx="12">
                  <c:v>3.1799999999999997E-3</c:v>
                </c:pt>
                <c:pt idx="13">
                  <c:v>3.4450000000000001E-3</c:v>
                </c:pt>
                <c:pt idx="14">
                  <c:v>3.7100000000000002E-3</c:v>
                </c:pt>
                <c:pt idx="15">
                  <c:v>3.9749999999999994E-3</c:v>
                </c:pt>
                <c:pt idx="16">
                  <c:v>4.2399999999999998E-3</c:v>
                </c:pt>
                <c:pt idx="17">
                  <c:v>4.5050000000000003E-3</c:v>
                </c:pt>
                <c:pt idx="18">
                  <c:v>4.7699999999999999E-3</c:v>
                </c:pt>
                <c:pt idx="19">
                  <c:v>5.0349999999999995E-3</c:v>
                </c:pt>
                <c:pt idx="20">
                  <c:v>5.3E-3</c:v>
                </c:pt>
                <c:pt idx="21">
                  <c:v>5.5649999999999996E-3</c:v>
                </c:pt>
                <c:pt idx="22">
                  <c:v>5.8300000000000001E-3</c:v>
                </c:pt>
                <c:pt idx="23">
                  <c:v>6.0949999999999997E-3</c:v>
                </c:pt>
                <c:pt idx="24">
                  <c:v>6.3599999999999993E-3</c:v>
                </c:pt>
                <c:pt idx="25">
                  <c:v>6.6249999999999998E-3</c:v>
                </c:pt>
                <c:pt idx="26">
                  <c:v>6.8900000000000003E-3</c:v>
                </c:pt>
                <c:pt idx="27">
                  <c:v>7.1549999999999999E-3</c:v>
                </c:pt>
                <c:pt idx="28">
                  <c:v>7.4200000000000004E-3</c:v>
                </c:pt>
                <c:pt idx="29">
                  <c:v>7.6849999999999991E-3</c:v>
                </c:pt>
                <c:pt idx="30">
                  <c:v>7.9499999999999987E-3</c:v>
                </c:pt>
                <c:pt idx="31">
                  <c:v>8.2150000000000001E-3</c:v>
                </c:pt>
                <c:pt idx="32">
                  <c:v>8.4799999999999997E-3</c:v>
                </c:pt>
                <c:pt idx="33">
                  <c:v>8.7449999999999993E-3</c:v>
                </c:pt>
                <c:pt idx="34">
                  <c:v>9.0100000000000006E-3</c:v>
                </c:pt>
                <c:pt idx="35">
                  <c:v>9.2749999999999985E-3</c:v>
                </c:pt>
                <c:pt idx="36">
                  <c:v>9.5399999999999999E-3</c:v>
                </c:pt>
                <c:pt idx="37">
                  <c:v>9.8049999999999995E-3</c:v>
                </c:pt>
                <c:pt idx="38">
                  <c:v>1.0069999999999999E-2</c:v>
                </c:pt>
                <c:pt idx="39">
                  <c:v>1.0335E-2</c:v>
                </c:pt>
                <c:pt idx="40">
                  <c:v>1.06E-2</c:v>
                </c:pt>
                <c:pt idx="41">
                  <c:v>1.0865E-2</c:v>
                </c:pt>
                <c:pt idx="42">
                  <c:v>1.1129999999999999E-2</c:v>
                </c:pt>
                <c:pt idx="43">
                  <c:v>1.1394999999999999E-2</c:v>
                </c:pt>
                <c:pt idx="44">
                  <c:v>1.166E-2</c:v>
                </c:pt>
                <c:pt idx="45">
                  <c:v>1.1925E-2</c:v>
                </c:pt>
                <c:pt idx="46">
                  <c:v>1.2189999999999999E-2</c:v>
                </c:pt>
                <c:pt idx="47">
                  <c:v>1.2454999999999999E-2</c:v>
                </c:pt>
                <c:pt idx="48">
                  <c:v>1.2719999999999999E-2</c:v>
                </c:pt>
                <c:pt idx="49">
                  <c:v>1.2985E-2</c:v>
                </c:pt>
                <c:pt idx="50">
                  <c:v>1.325E-2</c:v>
                </c:pt>
                <c:pt idx="51">
                  <c:v>1.3514999999999999E-2</c:v>
                </c:pt>
                <c:pt idx="52">
                  <c:v>1.3780000000000001E-2</c:v>
                </c:pt>
                <c:pt idx="53">
                  <c:v>1.4045E-2</c:v>
                </c:pt>
                <c:pt idx="54">
                  <c:v>1.431E-2</c:v>
                </c:pt>
                <c:pt idx="55">
                  <c:v>1.4575000000000001E-2</c:v>
                </c:pt>
                <c:pt idx="56">
                  <c:v>1.4840000000000001E-2</c:v>
                </c:pt>
                <c:pt idx="57">
                  <c:v>1.5104999999999999E-2</c:v>
                </c:pt>
                <c:pt idx="58">
                  <c:v>1.5369999999999998E-2</c:v>
                </c:pt>
                <c:pt idx="59">
                  <c:v>1.5635E-2</c:v>
                </c:pt>
                <c:pt idx="60">
                  <c:v>1.5899999999999997E-2</c:v>
                </c:pt>
                <c:pt idx="61">
                  <c:v>1.6164999999999999E-2</c:v>
                </c:pt>
                <c:pt idx="62">
                  <c:v>1.643E-2</c:v>
                </c:pt>
                <c:pt idx="63">
                  <c:v>1.6694999999999998E-2</c:v>
                </c:pt>
                <c:pt idx="64">
                  <c:v>1.6959999999999999E-2</c:v>
                </c:pt>
                <c:pt idx="65">
                  <c:v>1.7225000000000001E-2</c:v>
                </c:pt>
                <c:pt idx="66">
                  <c:v>1.7489999999999999E-2</c:v>
                </c:pt>
                <c:pt idx="67">
                  <c:v>1.7755E-2</c:v>
                </c:pt>
                <c:pt idx="68">
                  <c:v>1.8020000000000001E-2</c:v>
                </c:pt>
                <c:pt idx="69">
                  <c:v>1.8284999999999999E-2</c:v>
                </c:pt>
                <c:pt idx="70">
                  <c:v>1.8549999999999997E-2</c:v>
                </c:pt>
                <c:pt idx="71">
                  <c:v>1.8814999999999998E-2</c:v>
                </c:pt>
                <c:pt idx="72">
                  <c:v>1.908E-2</c:v>
                </c:pt>
                <c:pt idx="73">
                  <c:v>1.9344999999999998E-2</c:v>
                </c:pt>
                <c:pt idx="74">
                  <c:v>1.9609999999999999E-2</c:v>
                </c:pt>
                <c:pt idx="75">
                  <c:v>1.9875E-2</c:v>
                </c:pt>
                <c:pt idx="76">
                  <c:v>2.0139999999999998E-2</c:v>
                </c:pt>
                <c:pt idx="77">
                  <c:v>2.0405E-2</c:v>
                </c:pt>
                <c:pt idx="78">
                  <c:v>2.0670000000000001E-2</c:v>
                </c:pt>
                <c:pt idx="79">
                  <c:v>2.0934999999999999E-2</c:v>
                </c:pt>
                <c:pt idx="80">
                  <c:v>2.12E-2</c:v>
                </c:pt>
                <c:pt idx="81">
                  <c:v>2.1465000000000001E-2</c:v>
                </c:pt>
                <c:pt idx="82">
                  <c:v>2.1729999999999999E-2</c:v>
                </c:pt>
                <c:pt idx="83">
                  <c:v>2.1994999999999997E-2</c:v>
                </c:pt>
                <c:pt idx="84">
                  <c:v>2.2259999999999999E-2</c:v>
                </c:pt>
                <c:pt idx="85">
                  <c:v>2.2525E-2</c:v>
                </c:pt>
                <c:pt idx="86">
                  <c:v>2.2789999999999998E-2</c:v>
                </c:pt>
                <c:pt idx="87">
                  <c:v>2.3054999999999999E-2</c:v>
                </c:pt>
                <c:pt idx="88">
                  <c:v>2.332E-2</c:v>
                </c:pt>
                <c:pt idx="89">
                  <c:v>2.3584999999999998E-2</c:v>
                </c:pt>
                <c:pt idx="90">
                  <c:v>2.385E-2</c:v>
                </c:pt>
                <c:pt idx="91">
                  <c:v>2.4115000000000001E-2</c:v>
                </c:pt>
                <c:pt idx="92">
                  <c:v>2.4379999999999999E-2</c:v>
                </c:pt>
                <c:pt idx="93">
                  <c:v>2.4645E-2</c:v>
                </c:pt>
                <c:pt idx="94">
                  <c:v>2.4909999999999998E-2</c:v>
                </c:pt>
                <c:pt idx="95">
                  <c:v>2.5174999999999999E-2</c:v>
                </c:pt>
                <c:pt idx="96">
                  <c:v>2.5439999999999997E-2</c:v>
                </c:pt>
                <c:pt idx="97">
                  <c:v>2.5704999999999999E-2</c:v>
                </c:pt>
                <c:pt idx="98">
                  <c:v>2.597E-2</c:v>
                </c:pt>
                <c:pt idx="99">
                  <c:v>2.6234999999999998E-2</c:v>
                </c:pt>
                <c:pt idx="100">
                  <c:v>2.6499999999999999E-2</c:v>
                </c:pt>
              </c:numCache>
            </c:numRef>
          </c:cat>
          <c:val>
            <c:numRef>
              <c:f>'Portfolio Graph'!$G$3:$G$103</c:f>
              <c:numCache>
                <c:formatCode>General</c:formatCode>
                <c:ptCount val="101"/>
                <c:pt idx="0">
                  <c:v>1.42</c:v>
                </c:pt>
                <c:pt idx="1">
                  <c:v>1.42</c:v>
                </c:pt>
                <c:pt idx="2">
                  <c:v>1.42</c:v>
                </c:pt>
                <c:pt idx="3">
                  <c:v>1.42</c:v>
                </c:pt>
                <c:pt idx="4">
                  <c:v>1.42</c:v>
                </c:pt>
                <c:pt idx="5">
                  <c:v>1.42</c:v>
                </c:pt>
                <c:pt idx="6">
                  <c:v>1.42</c:v>
                </c:pt>
                <c:pt idx="7">
                  <c:v>1.42</c:v>
                </c:pt>
                <c:pt idx="8">
                  <c:v>1.42</c:v>
                </c:pt>
                <c:pt idx="9">
                  <c:v>1.42</c:v>
                </c:pt>
                <c:pt idx="10">
                  <c:v>1.42</c:v>
                </c:pt>
                <c:pt idx="11">
                  <c:v>1.42</c:v>
                </c:pt>
                <c:pt idx="12">
                  <c:v>1.42</c:v>
                </c:pt>
                <c:pt idx="13">
                  <c:v>1.42</c:v>
                </c:pt>
                <c:pt idx="14">
                  <c:v>1.42</c:v>
                </c:pt>
                <c:pt idx="15">
                  <c:v>1.42</c:v>
                </c:pt>
                <c:pt idx="16">
                  <c:v>1.42</c:v>
                </c:pt>
                <c:pt idx="17">
                  <c:v>1.42</c:v>
                </c:pt>
                <c:pt idx="18">
                  <c:v>1.42</c:v>
                </c:pt>
                <c:pt idx="19">
                  <c:v>1.42</c:v>
                </c:pt>
                <c:pt idx="20">
                  <c:v>1.42</c:v>
                </c:pt>
                <c:pt idx="21">
                  <c:v>1.42</c:v>
                </c:pt>
                <c:pt idx="22">
                  <c:v>1.42</c:v>
                </c:pt>
                <c:pt idx="23">
                  <c:v>1.42</c:v>
                </c:pt>
                <c:pt idx="24">
                  <c:v>1.42</c:v>
                </c:pt>
                <c:pt idx="25">
                  <c:v>1.42</c:v>
                </c:pt>
                <c:pt idx="26">
                  <c:v>1.42</c:v>
                </c:pt>
                <c:pt idx="27">
                  <c:v>1.42</c:v>
                </c:pt>
                <c:pt idx="28">
                  <c:v>1.42</c:v>
                </c:pt>
                <c:pt idx="29">
                  <c:v>1.42</c:v>
                </c:pt>
                <c:pt idx="30">
                  <c:v>1.42</c:v>
                </c:pt>
                <c:pt idx="31">
                  <c:v>1.42</c:v>
                </c:pt>
                <c:pt idx="32">
                  <c:v>1.42</c:v>
                </c:pt>
                <c:pt idx="33">
                  <c:v>1.42</c:v>
                </c:pt>
                <c:pt idx="34">
                  <c:v>1.42</c:v>
                </c:pt>
                <c:pt idx="35">
                  <c:v>1.42</c:v>
                </c:pt>
                <c:pt idx="36">
                  <c:v>1.42</c:v>
                </c:pt>
                <c:pt idx="37">
                  <c:v>1.42</c:v>
                </c:pt>
                <c:pt idx="38">
                  <c:v>1.42</c:v>
                </c:pt>
                <c:pt idx="39">
                  <c:v>1.42</c:v>
                </c:pt>
                <c:pt idx="40">
                  <c:v>1.42</c:v>
                </c:pt>
                <c:pt idx="41">
                  <c:v>1.42</c:v>
                </c:pt>
                <c:pt idx="42">
                  <c:v>1.42</c:v>
                </c:pt>
                <c:pt idx="43">
                  <c:v>1.42</c:v>
                </c:pt>
                <c:pt idx="44">
                  <c:v>1.42</c:v>
                </c:pt>
                <c:pt idx="45">
                  <c:v>1.42</c:v>
                </c:pt>
                <c:pt idx="46">
                  <c:v>1.42</c:v>
                </c:pt>
                <c:pt idx="47">
                  <c:v>1.42</c:v>
                </c:pt>
                <c:pt idx="48">
                  <c:v>1.42</c:v>
                </c:pt>
                <c:pt idx="49">
                  <c:v>1.42</c:v>
                </c:pt>
                <c:pt idx="50">
                  <c:v>1.42</c:v>
                </c:pt>
                <c:pt idx="51">
                  <c:v>1.42</c:v>
                </c:pt>
                <c:pt idx="52">
                  <c:v>1.42</c:v>
                </c:pt>
                <c:pt idx="53">
                  <c:v>1.42</c:v>
                </c:pt>
                <c:pt idx="54">
                  <c:v>1.42</c:v>
                </c:pt>
                <c:pt idx="55">
                  <c:v>1.42</c:v>
                </c:pt>
                <c:pt idx="56">
                  <c:v>1.42</c:v>
                </c:pt>
                <c:pt idx="57">
                  <c:v>1.42</c:v>
                </c:pt>
                <c:pt idx="58">
                  <c:v>1.42</c:v>
                </c:pt>
                <c:pt idx="59">
                  <c:v>1.42</c:v>
                </c:pt>
                <c:pt idx="60">
                  <c:v>1.42</c:v>
                </c:pt>
                <c:pt idx="61">
                  <c:v>1.42</c:v>
                </c:pt>
                <c:pt idx="62">
                  <c:v>1.42</c:v>
                </c:pt>
                <c:pt idx="63">
                  <c:v>1.42</c:v>
                </c:pt>
                <c:pt idx="64">
                  <c:v>1.42</c:v>
                </c:pt>
                <c:pt idx="65">
                  <c:v>1.42</c:v>
                </c:pt>
                <c:pt idx="66">
                  <c:v>1.42</c:v>
                </c:pt>
                <c:pt idx="67">
                  <c:v>1.42</c:v>
                </c:pt>
                <c:pt idx="68">
                  <c:v>1.42</c:v>
                </c:pt>
                <c:pt idx="69">
                  <c:v>1.42</c:v>
                </c:pt>
                <c:pt idx="70">
                  <c:v>1.42</c:v>
                </c:pt>
                <c:pt idx="71">
                  <c:v>1.42</c:v>
                </c:pt>
                <c:pt idx="72">
                  <c:v>1.42</c:v>
                </c:pt>
                <c:pt idx="73">
                  <c:v>1.42</c:v>
                </c:pt>
                <c:pt idx="74">
                  <c:v>1.42</c:v>
                </c:pt>
                <c:pt idx="75">
                  <c:v>1.42</c:v>
                </c:pt>
                <c:pt idx="76">
                  <c:v>1.42</c:v>
                </c:pt>
                <c:pt idx="77">
                  <c:v>1.42</c:v>
                </c:pt>
                <c:pt idx="78">
                  <c:v>1.42</c:v>
                </c:pt>
                <c:pt idx="79">
                  <c:v>1.42</c:v>
                </c:pt>
                <c:pt idx="80">
                  <c:v>1.42</c:v>
                </c:pt>
                <c:pt idx="81">
                  <c:v>1.42</c:v>
                </c:pt>
                <c:pt idx="82">
                  <c:v>1.42</c:v>
                </c:pt>
                <c:pt idx="83">
                  <c:v>1.42</c:v>
                </c:pt>
                <c:pt idx="84">
                  <c:v>1.42</c:v>
                </c:pt>
                <c:pt idx="85">
                  <c:v>1.42</c:v>
                </c:pt>
                <c:pt idx="86">
                  <c:v>1.42</c:v>
                </c:pt>
                <c:pt idx="87">
                  <c:v>1.42</c:v>
                </c:pt>
                <c:pt idx="88">
                  <c:v>1.42</c:v>
                </c:pt>
                <c:pt idx="89">
                  <c:v>1.42</c:v>
                </c:pt>
                <c:pt idx="90">
                  <c:v>1.42</c:v>
                </c:pt>
                <c:pt idx="91">
                  <c:v>1.42</c:v>
                </c:pt>
                <c:pt idx="92">
                  <c:v>1.42</c:v>
                </c:pt>
                <c:pt idx="93">
                  <c:v>1.42</c:v>
                </c:pt>
                <c:pt idx="94">
                  <c:v>1.42</c:v>
                </c:pt>
                <c:pt idx="95">
                  <c:v>1.42</c:v>
                </c:pt>
                <c:pt idx="96">
                  <c:v>1.42</c:v>
                </c:pt>
                <c:pt idx="97">
                  <c:v>1.42</c:v>
                </c:pt>
                <c:pt idx="98">
                  <c:v>1.42</c:v>
                </c:pt>
                <c:pt idx="99">
                  <c:v>1.42</c:v>
                </c:pt>
                <c:pt idx="100">
                  <c:v>1.42</c:v>
                </c:pt>
              </c:numCache>
            </c:numRef>
          </c:val>
          <c:smooth val="0"/>
          <c:extLst>
            <c:ext xmlns:c16="http://schemas.microsoft.com/office/drawing/2014/chart" uri="{C3380CC4-5D6E-409C-BE32-E72D297353CC}">
              <c16:uniqueId val="{00000001-A49C-4A5D-B5E3-D023ACDEA726}"/>
            </c:ext>
          </c:extLst>
        </c:ser>
        <c:dLbls>
          <c:showLegendKey val="0"/>
          <c:showVal val="0"/>
          <c:showCatName val="0"/>
          <c:showSerName val="0"/>
          <c:showPercent val="0"/>
          <c:showBubbleSize val="0"/>
        </c:dLbls>
        <c:smooth val="0"/>
        <c:axId val="1377192976"/>
        <c:axId val="1377190064"/>
      </c:lineChart>
      <c:catAx>
        <c:axId val="1377192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Risk</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KE"/>
            </a:p>
          </c:txPr>
        </c:title>
        <c:numFmt formatCode="0.0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377190064"/>
        <c:crosses val="autoZero"/>
        <c:auto val="1"/>
        <c:lblAlgn val="ctr"/>
        <c:lblOffset val="100"/>
        <c:noMultiLvlLbl val="0"/>
      </c:catAx>
      <c:valAx>
        <c:axId val="1377190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Expected</a:t>
                </a:r>
                <a:r>
                  <a:rPr lang="en-GB" baseline="0"/>
                  <a:t> Return</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K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crossAx val="137719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K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K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619125</xdr:colOff>
      <xdr:row>84</xdr:row>
      <xdr:rowOff>119062</xdr:rowOff>
    </xdr:from>
    <xdr:to>
      <xdr:col>17</xdr:col>
      <xdr:colOff>19050</xdr:colOff>
      <xdr:row>100</xdr:row>
      <xdr:rowOff>152400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hyperlink" Target="https://finance.yahoo.com/quote/XOM/history?period1=1546300800&amp;period2=1581897600&amp;interval=1wk&amp;filter=history&amp;frequency=1wk" TargetMode="External"/><Relationship Id="rId1" Type="http://schemas.openxmlformats.org/officeDocument/2006/relationships/hyperlink" Target="https://finance.yahoo.com/quote/GOVT/history?period1=1546300800&amp;period2=1581897600&amp;interval=1wk&amp;filter=history&amp;frequency=1w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3"/>
  <sheetViews>
    <sheetView tabSelected="1" workbookViewId="0">
      <selection activeCell="L59" sqref="L59"/>
    </sheetView>
  </sheetViews>
  <sheetFormatPr defaultRowHeight="15.75" x14ac:dyDescent="0.25"/>
  <cols>
    <col min="1" max="1" width="9.875" bestFit="1" customWidth="1"/>
    <col min="4" max="4" width="11" style="2" bestFit="1" customWidth="1"/>
    <col min="5" max="5" width="11.75" style="2" bestFit="1" customWidth="1"/>
  </cols>
  <sheetData>
    <row r="1" spans="1:11" x14ac:dyDescent="0.25">
      <c r="B1" t="s">
        <v>2</v>
      </c>
      <c r="C1" t="s">
        <v>3</v>
      </c>
    </row>
    <row r="2" spans="1:11" x14ac:dyDescent="0.25">
      <c r="A2" t="s">
        <v>0</v>
      </c>
      <c r="B2" t="s">
        <v>1</v>
      </c>
      <c r="C2" t="s">
        <v>1</v>
      </c>
      <c r="D2" s="2" t="s">
        <v>4</v>
      </c>
      <c r="E2" s="2" t="s">
        <v>11</v>
      </c>
      <c r="G2" t="s">
        <v>7</v>
      </c>
      <c r="H2" t="s">
        <v>8</v>
      </c>
      <c r="I2" t="s">
        <v>9</v>
      </c>
      <c r="J2" t="s">
        <v>10</v>
      </c>
      <c r="K2" t="s">
        <v>9</v>
      </c>
    </row>
    <row r="3" spans="1:11" x14ac:dyDescent="0.25">
      <c r="A3" s="1">
        <v>43466</v>
      </c>
      <c r="B3">
        <v>67.285156000000001</v>
      </c>
      <c r="C3">
        <v>24.187935</v>
      </c>
      <c r="G3" s="3">
        <v>0</v>
      </c>
      <c r="H3">
        <f>1-G3</f>
        <v>1</v>
      </c>
      <c r="I3">
        <f>(G3*-0.14)+(H3*0.15)</f>
        <v>0.15</v>
      </c>
      <c r="J3" s="2">
        <f>0.0265*G3</f>
        <v>0</v>
      </c>
      <c r="K3">
        <f>I3</f>
        <v>0.15</v>
      </c>
    </row>
    <row r="4" spans="1:11" x14ac:dyDescent="0.25">
      <c r="A4" s="1">
        <v>43473</v>
      </c>
      <c r="B4">
        <v>67.388649000000001</v>
      </c>
      <c r="C4">
        <v>24.139188999999998</v>
      </c>
      <c r="D4" s="2">
        <f>(B4-B3)/B3</f>
        <v>1.5381252887338224E-3</v>
      </c>
      <c r="E4" s="2">
        <f>(C4-C3)/C3</f>
        <v>-2.0153022570964115E-3</v>
      </c>
      <c r="G4">
        <v>0.01</v>
      </c>
      <c r="H4">
        <f>1-G4</f>
        <v>0.99</v>
      </c>
      <c r="I4">
        <f t="shared" ref="I4:I67" si="0">(G4*-0.14)+(H4*0.15)</f>
        <v>0.14709999999999998</v>
      </c>
      <c r="J4" s="2">
        <f t="shared" ref="J4:J67" si="1">0.0265*G4</f>
        <v>2.6499999999999999E-4</v>
      </c>
      <c r="K4">
        <f t="shared" ref="K4:K67" si="2">I4</f>
        <v>0.14709999999999998</v>
      </c>
    </row>
    <row r="5" spans="1:11" x14ac:dyDescent="0.25">
      <c r="A5" s="1">
        <v>43480</v>
      </c>
      <c r="B5">
        <v>68.668120999999999</v>
      </c>
      <c r="C5">
        <v>24.070945999999999</v>
      </c>
      <c r="D5" s="2">
        <f t="shared" ref="D5:D61" si="3">(B5-B4)/B4</f>
        <v>1.898646165172414E-2</v>
      </c>
      <c r="E5" s="2">
        <f t="shared" ref="E5:E61" si="4">(C5-C4)/C4</f>
        <v>-2.8270626656098077E-3</v>
      </c>
      <c r="G5" s="3">
        <v>0.02</v>
      </c>
      <c r="H5">
        <f t="shared" ref="H5:H68" si="5">1-G5</f>
        <v>0.98</v>
      </c>
      <c r="I5">
        <f t="shared" si="0"/>
        <v>0.14419999999999999</v>
      </c>
      <c r="J5" s="2">
        <f t="shared" si="1"/>
        <v>5.2999999999999998E-4</v>
      </c>
      <c r="K5">
        <f t="shared" si="2"/>
        <v>0.14419999999999999</v>
      </c>
    </row>
    <row r="6" spans="1:11" x14ac:dyDescent="0.25">
      <c r="A6" s="1">
        <v>43487</v>
      </c>
      <c r="B6">
        <v>67.021736000000004</v>
      </c>
      <c r="C6">
        <v>24.139188999999998</v>
      </c>
      <c r="D6" s="2">
        <f t="shared" si="3"/>
        <v>-2.3975972780731762E-2</v>
      </c>
      <c r="E6" s="2">
        <f t="shared" si="4"/>
        <v>2.835077607668554E-3</v>
      </c>
      <c r="G6">
        <v>0.03</v>
      </c>
      <c r="H6">
        <f t="shared" si="5"/>
        <v>0.97</v>
      </c>
      <c r="I6">
        <f t="shared" si="0"/>
        <v>0.14129999999999998</v>
      </c>
      <c r="J6" s="2">
        <f t="shared" si="1"/>
        <v>7.9499999999999992E-4</v>
      </c>
      <c r="K6">
        <f t="shared" si="2"/>
        <v>0.14129999999999998</v>
      </c>
    </row>
    <row r="7" spans="1:11" x14ac:dyDescent="0.25">
      <c r="A7" s="1">
        <v>43494</v>
      </c>
      <c r="B7">
        <v>70.389747999999997</v>
      </c>
      <c r="C7">
        <v>24.129442000000001</v>
      </c>
      <c r="D7" s="2">
        <f t="shared" si="3"/>
        <v>5.0252532999145123E-2</v>
      </c>
      <c r="E7" s="2">
        <f t="shared" si="4"/>
        <v>-4.0378324226208621E-4</v>
      </c>
      <c r="G7" s="3">
        <v>0.04</v>
      </c>
      <c r="H7">
        <f t="shared" si="5"/>
        <v>0.96</v>
      </c>
      <c r="I7">
        <f t="shared" si="0"/>
        <v>0.1384</v>
      </c>
      <c r="J7" s="2">
        <f t="shared" si="1"/>
        <v>1.06E-3</v>
      </c>
      <c r="K7">
        <f t="shared" si="2"/>
        <v>0.1384</v>
      </c>
    </row>
    <row r="8" spans="1:11" x14ac:dyDescent="0.25">
      <c r="A8" s="1">
        <v>43501</v>
      </c>
      <c r="B8">
        <v>69.712387000000007</v>
      </c>
      <c r="C8">
        <v>24.281544</v>
      </c>
      <c r="D8" s="2">
        <f t="shared" si="3"/>
        <v>-9.623006463952543E-3</v>
      </c>
      <c r="E8" s="2">
        <f t="shared" si="4"/>
        <v>6.3035854703975035E-3</v>
      </c>
      <c r="G8">
        <v>0.05</v>
      </c>
      <c r="H8">
        <f t="shared" si="5"/>
        <v>0.95</v>
      </c>
      <c r="I8">
        <f t="shared" si="0"/>
        <v>0.13549999999999998</v>
      </c>
      <c r="J8" s="2">
        <f t="shared" si="1"/>
        <v>1.325E-3</v>
      </c>
      <c r="K8">
        <f t="shared" si="2"/>
        <v>0.13549999999999998</v>
      </c>
    </row>
    <row r="9" spans="1:11" x14ac:dyDescent="0.25">
      <c r="A9" s="1">
        <v>43508</v>
      </c>
      <c r="B9">
        <v>73.920287999999999</v>
      </c>
      <c r="C9">
        <v>24.281544</v>
      </c>
      <c r="D9" s="2">
        <f t="shared" si="3"/>
        <v>6.0360879623875055E-2</v>
      </c>
      <c r="E9" s="2">
        <f t="shared" si="4"/>
        <v>0</v>
      </c>
      <c r="G9" s="3">
        <v>0.06</v>
      </c>
      <c r="H9">
        <f t="shared" si="5"/>
        <v>0.94</v>
      </c>
      <c r="I9">
        <f t="shared" si="0"/>
        <v>0.1326</v>
      </c>
      <c r="J9" s="2">
        <f t="shared" si="1"/>
        <v>1.5899999999999998E-3</v>
      </c>
      <c r="K9">
        <f t="shared" si="2"/>
        <v>0.1326</v>
      </c>
    </row>
    <row r="10" spans="1:11" x14ac:dyDescent="0.25">
      <c r="A10" s="1">
        <v>43515</v>
      </c>
      <c r="B10">
        <v>74.671768</v>
      </c>
      <c r="C10">
        <v>24.271771999999999</v>
      </c>
      <c r="D10" s="2">
        <f t="shared" si="3"/>
        <v>1.0166085932998541E-2</v>
      </c>
      <c r="E10" s="2">
        <f t="shared" si="4"/>
        <v>-4.0244557759595801E-4</v>
      </c>
      <c r="G10">
        <v>7.0000000000000007E-2</v>
      </c>
      <c r="H10">
        <f t="shared" si="5"/>
        <v>0.92999999999999994</v>
      </c>
      <c r="I10">
        <f t="shared" si="0"/>
        <v>0.12969999999999998</v>
      </c>
      <c r="J10" s="2">
        <f t="shared" si="1"/>
        <v>1.8550000000000001E-3</v>
      </c>
      <c r="K10">
        <f t="shared" si="2"/>
        <v>0.12969999999999998</v>
      </c>
    </row>
    <row r="11" spans="1:11" x14ac:dyDescent="0.25">
      <c r="A11" s="1">
        <v>43522</v>
      </c>
      <c r="B11">
        <v>76.393494000000004</v>
      </c>
      <c r="C11">
        <v>24.164332999999999</v>
      </c>
      <c r="D11" s="2">
        <f t="shared" si="3"/>
        <v>2.3057255052538785E-2</v>
      </c>
      <c r="E11" s="2">
        <f t="shared" si="4"/>
        <v>-4.4265000511705286E-3</v>
      </c>
      <c r="G11" s="3">
        <v>0.08</v>
      </c>
      <c r="H11">
        <f t="shared" si="5"/>
        <v>0.92</v>
      </c>
      <c r="I11">
        <f t="shared" si="0"/>
        <v>0.12680000000000002</v>
      </c>
      <c r="J11" s="2">
        <f t="shared" si="1"/>
        <v>2.1199999999999999E-3</v>
      </c>
      <c r="K11">
        <f t="shared" si="2"/>
        <v>0.12680000000000002</v>
      </c>
    </row>
    <row r="12" spans="1:11" x14ac:dyDescent="0.25">
      <c r="A12" s="1">
        <v>43529</v>
      </c>
      <c r="B12">
        <v>75.889342999999997</v>
      </c>
      <c r="C12">
        <v>24.303179</v>
      </c>
      <c r="D12" s="2">
        <f t="shared" si="3"/>
        <v>-6.5993970638390659E-3</v>
      </c>
      <c r="E12" s="2">
        <f t="shared" si="4"/>
        <v>5.7459065805789428E-3</v>
      </c>
      <c r="G12">
        <v>0.09</v>
      </c>
      <c r="H12">
        <f t="shared" si="5"/>
        <v>0.91</v>
      </c>
      <c r="I12">
        <f t="shared" si="0"/>
        <v>0.12390000000000001</v>
      </c>
      <c r="J12" s="2">
        <f t="shared" si="1"/>
        <v>2.385E-3</v>
      </c>
      <c r="K12">
        <f t="shared" si="2"/>
        <v>0.12390000000000001</v>
      </c>
    </row>
    <row r="13" spans="1:11" x14ac:dyDescent="0.25">
      <c r="A13" s="1">
        <v>43536</v>
      </c>
      <c r="B13">
        <v>77.125945999999999</v>
      </c>
      <c r="C13">
        <v>24.371668</v>
      </c>
      <c r="D13" s="2">
        <f t="shared" si="3"/>
        <v>1.629481757405651E-2</v>
      </c>
      <c r="E13" s="2">
        <f t="shared" si="4"/>
        <v>2.8181086926940538E-3</v>
      </c>
      <c r="G13" s="3">
        <v>0.1</v>
      </c>
      <c r="H13">
        <f t="shared" si="5"/>
        <v>0.9</v>
      </c>
      <c r="I13">
        <f t="shared" si="0"/>
        <v>0.12100000000000001</v>
      </c>
      <c r="J13" s="2">
        <f t="shared" si="1"/>
        <v>2.65E-3</v>
      </c>
      <c r="K13">
        <f t="shared" si="2"/>
        <v>0.12100000000000001</v>
      </c>
    </row>
    <row r="14" spans="1:11" x14ac:dyDescent="0.25">
      <c r="A14" s="1">
        <v>43543</v>
      </c>
      <c r="B14">
        <v>76.022514000000001</v>
      </c>
      <c r="C14">
        <v>24.645614999999999</v>
      </c>
      <c r="D14" s="2">
        <f t="shared" si="3"/>
        <v>-1.4306884482168918E-2</v>
      </c>
      <c r="E14" s="2">
        <f t="shared" si="4"/>
        <v>1.124038781424397E-2</v>
      </c>
      <c r="G14">
        <v>0.11</v>
      </c>
      <c r="H14">
        <f t="shared" si="5"/>
        <v>0.89</v>
      </c>
      <c r="I14">
        <f t="shared" si="0"/>
        <v>0.11810000000000001</v>
      </c>
      <c r="J14" s="2">
        <f t="shared" si="1"/>
        <v>2.9150000000000001E-3</v>
      </c>
      <c r="K14">
        <f t="shared" si="2"/>
        <v>0.11810000000000001</v>
      </c>
    </row>
    <row r="15" spans="1:11" x14ac:dyDescent="0.25">
      <c r="A15" s="1">
        <v>43550</v>
      </c>
      <c r="B15">
        <v>77.744254999999995</v>
      </c>
      <c r="C15">
        <v>24.50864</v>
      </c>
      <c r="D15" s="2">
        <f t="shared" si="3"/>
        <v>2.2647777735947991E-2</v>
      </c>
      <c r="E15" s="2">
        <f t="shared" si="4"/>
        <v>-5.5577838086004194E-3</v>
      </c>
      <c r="G15" s="3">
        <v>0.12</v>
      </c>
      <c r="H15">
        <f t="shared" si="5"/>
        <v>0.88</v>
      </c>
      <c r="I15">
        <f t="shared" si="0"/>
        <v>0.1152</v>
      </c>
      <c r="J15" s="2">
        <f t="shared" si="1"/>
        <v>3.1799999999999997E-3</v>
      </c>
      <c r="K15">
        <f t="shared" si="2"/>
        <v>0.1152</v>
      </c>
    </row>
    <row r="16" spans="1:11" x14ac:dyDescent="0.25">
      <c r="A16" s="1">
        <v>43557</v>
      </c>
      <c r="B16">
        <v>78.952309</v>
      </c>
      <c r="C16">
        <v>24.543590999999999</v>
      </c>
      <c r="D16" s="2">
        <f t="shared" si="3"/>
        <v>1.553882019964053E-2</v>
      </c>
      <c r="E16" s="2">
        <f t="shared" si="4"/>
        <v>1.4260685211419119E-3</v>
      </c>
      <c r="G16">
        <v>0.13</v>
      </c>
      <c r="H16">
        <f t="shared" si="5"/>
        <v>0.87</v>
      </c>
      <c r="I16">
        <f t="shared" si="0"/>
        <v>0.11230000000000001</v>
      </c>
      <c r="J16" s="2">
        <f t="shared" si="1"/>
        <v>3.4450000000000001E-3</v>
      </c>
      <c r="K16">
        <f t="shared" si="2"/>
        <v>0.11230000000000001</v>
      </c>
    </row>
    <row r="17" spans="1:11" x14ac:dyDescent="0.25">
      <c r="A17" s="1">
        <v>43564</v>
      </c>
      <c r="B17">
        <v>76.716919000000004</v>
      </c>
      <c r="C17">
        <v>24.504384999999999</v>
      </c>
      <c r="D17" s="2">
        <f t="shared" si="3"/>
        <v>-2.8313168143062103E-2</v>
      </c>
      <c r="E17" s="2">
        <f t="shared" si="4"/>
        <v>-1.5974027598487962E-3</v>
      </c>
      <c r="G17" s="3">
        <v>0.14000000000000001</v>
      </c>
      <c r="H17">
        <f t="shared" si="5"/>
        <v>0.86</v>
      </c>
      <c r="I17">
        <f t="shared" si="0"/>
        <v>0.1094</v>
      </c>
      <c r="J17" s="2">
        <f t="shared" si="1"/>
        <v>3.7100000000000002E-3</v>
      </c>
      <c r="K17">
        <f t="shared" si="2"/>
        <v>0.1094</v>
      </c>
    </row>
    <row r="18" spans="1:11" x14ac:dyDescent="0.25">
      <c r="A18" s="1">
        <v>43571</v>
      </c>
      <c r="B18">
        <v>78.857185000000001</v>
      </c>
      <c r="C18">
        <v>24.474979000000001</v>
      </c>
      <c r="D18" s="2">
        <f t="shared" si="3"/>
        <v>2.7898226726232277E-2</v>
      </c>
      <c r="E18" s="2">
        <f t="shared" si="4"/>
        <v>-1.2000301170585609E-3</v>
      </c>
      <c r="G18">
        <v>0.15</v>
      </c>
      <c r="H18">
        <f t="shared" si="5"/>
        <v>0.85</v>
      </c>
      <c r="I18">
        <f t="shared" si="0"/>
        <v>0.1065</v>
      </c>
      <c r="J18" s="2">
        <f t="shared" si="1"/>
        <v>3.9749999999999994E-3</v>
      </c>
      <c r="K18">
        <f t="shared" si="2"/>
        <v>0.1065</v>
      </c>
    </row>
    <row r="19" spans="1:11" x14ac:dyDescent="0.25">
      <c r="A19" s="1">
        <v>43578</v>
      </c>
      <c r="B19">
        <v>76.070076</v>
      </c>
      <c r="C19">
        <v>24.563189000000001</v>
      </c>
      <c r="D19" s="2">
        <f t="shared" si="3"/>
        <v>-3.5343754662305035E-2</v>
      </c>
      <c r="E19" s="2">
        <f t="shared" si="4"/>
        <v>3.604088894213152E-3</v>
      </c>
      <c r="G19" s="3">
        <v>0.16</v>
      </c>
      <c r="H19">
        <f t="shared" si="5"/>
        <v>0.84</v>
      </c>
      <c r="I19">
        <f t="shared" si="0"/>
        <v>0.1036</v>
      </c>
      <c r="J19" s="2">
        <f t="shared" si="1"/>
        <v>4.2399999999999998E-3</v>
      </c>
      <c r="K19">
        <f t="shared" si="2"/>
        <v>0.1036</v>
      </c>
    </row>
    <row r="20" spans="1:11" x14ac:dyDescent="0.25">
      <c r="A20" s="1">
        <v>43585</v>
      </c>
      <c r="B20">
        <v>73.368567999999996</v>
      </c>
      <c r="C20">
        <v>24.582795999999998</v>
      </c>
      <c r="D20" s="2">
        <f t="shared" si="3"/>
        <v>-3.551341265913819E-2</v>
      </c>
      <c r="E20" s="2">
        <f t="shared" si="4"/>
        <v>7.982269728900853E-4</v>
      </c>
      <c r="G20">
        <v>0.17</v>
      </c>
      <c r="H20">
        <f t="shared" si="5"/>
        <v>0.83</v>
      </c>
      <c r="I20">
        <f t="shared" si="0"/>
        <v>0.10069999999999998</v>
      </c>
      <c r="J20" s="2">
        <f t="shared" si="1"/>
        <v>4.5050000000000003E-3</v>
      </c>
      <c r="K20">
        <f t="shared" si="2"/>
        <v>0.10069999999999998</v>
      </c>
    </row>
    <row r="21" spans="1:11" x14ac:dyDescent="0.25">
      <c r="A21" s="1">
        <v>43592</v>
      </c>
      <c r="B21">
        <v>72.017830000000004</v>
      </c>
      <c r="C21">
        <v>24.774253999999999</v>
      </c>
      <c r="D21" s="2">
        <f t="shared" si="3"/>
        <v>-1.8410308894130149E-2</v>
      </c>
      <c r="E21" s="2">
        <f t="shared" si="4"/>
        <v>7.7882922674866115E-3</v>
      </c>
      <c r="G21" s="3">
        <v>0.18</v>
      </c>
      <c r="H21">
        <f t="shared" si="5"/>
        <v>0.82000000000000006</v>
      </c>
      <c r="I21">
        <f t="shared" si="0"/>
        <v>9.7799999999999998E-2</v>
      </c>
      <c r="J21" s="2">
        <f t="shared" si="1"/>
        <v>4.7699999999999999E-3</v>
      </c>
      <c r="K21">
        <f t="shared" si="2"/>
        <v>9.7799999999999998E-2</v>
      </c>
    </row>
    <row r="22" spans="1:11" x14ac:dyDescent="0.25">
      <c r="A22" s="1">
        <v>43599</v>
      </c>
      <c r="B22">
        <v>73.026138000000003</v>
      </c>
      <c r="C22">
        <v>24.754615999999999</v>
      </c>
      <c r="D22" s="2">
        <f t="shared" si="3"/>
        <v>1.4000810632589173E-2</v>
      </c>
      <c r="E22" s="2">
        <f t="shared" si="4"/>
        <v>-7.9267775328373117E-4</v>
      </c>
      <c r="G22">
        <v>0.19</v>
      </c>
      <c r="H22">
        <f t="shared" si="5"/>
        <v>0.81</v>
      </c>
      <c r="I22">
        <f t="shared" si="0"/>
        <v>9.4899999999999998E-2</v>
      </c>
      <c r="J22" s="2">
        <f t="shared" si="1"/>
        <v>5.0349999999999995E-3</v>
      </c>
      <c r="K22">
        <f t="shared" si="2"/>
        <v>9.4899999999999998E-2</v>
      </c>
    </row>
    <row r="23" spans="1:11" x14ac:dyDescent="0.25">
      <c r="A23" s="1">
        <v>43606</v>
      </c>
      <c r="B23">
        <v>71.294289000000006</v>
      </c>
      <c r="C23">
        <v>24.911732000000001</v>
      </c>
      <c r="D23" s="2">
        <f t="shared" si="3"/>
        <v>-2.3715467467278591E-2</v>
      </c>
      <c r="E23" s="2">
        <f t="shared" si="4"/>
        <v>6.3469374762267381E-3</v>
      </c>
      <c r="G23" s="3">
        <v>0.2</v>
      </c>
      <c r="H23">
        <f t="shared" si="5"/>
        <v>0.8</v>
      </c>
      <c r="I23">
        <f t="shared" si="0"/>
        <v>9.1999999999999998E-2</v>
      </c>
      <c r="J23" s="2">
        <f t="shared" si="1"/>
        <v>5.3E-3</v>
      </c>
      <c r="K23">
        <f t="shared" si="2"/>
        <v>9.1999999999999998E-2</v>
      </c>
    </row>
    <row r="24" spans="1:11" x14ac:dyDescent="0.25">
      <c r="A24" s="1">
        <v>43613</v>
      </c>
      <c r="B24">
        <v>69.158339999999995</v>
      </c>
      <c r="C24">
        <v>25.245585999999999</v>
      </c>
      <c r="D24" s="2">
        <f t="shared" si="3"/>
        <v>-2.9959608686188181E-2</v>
      </c>
      <c r="E24" s="2">
        <f t="shared" si="4"/>
        <v>1.340147686238752E-2</v>
      </c>
      <c r="G24">
        <v>0.21</v>
      </c>
      <c r="H24">
        <f t="shared" si="5"/>
        <v>0.79</v>
      </c>
      <c r="I24">
        <f t="shared" si="0"/>
        <v>8.9099999999999985E-2</v>
      </c>
      <c r="J24" s="2">
        <f t="shared" si="1"/>
        <v>5.5649999999999996E-3</v>
      </c>
      <c r="K24">
        <f t="shared" si="2"/>
        <v>8.9099999999999985E-2</v>
      </c>
    </row>
    <row r="25" spans="1:11" x14ac:dyDescent="0.25">
      <c r="A25" s="1">
        <v>43620</v>
      </c>
      <c r="B25">
        <v>72.073623999999995</v>
      </c>
      <c r="C25">
        <v>25.182736999999999</v>
      </c>
      <c r="D25" s="2">
        <f t="shared" si="3"/>
        <v>4.2153759040485933E-2</v>
      </c>
      <c r="E25" s="2">
        <f t="shared" si="4"/>
        <v>-2.4895045018958934E-3</v>
      </c>
      <c r="G25" s="3">
        <v>0.22</v>
      </c>
      <c r="H25">
        <f t="shared" si="5"/>
        <v>0.78</v>
      </c>
      <c r="I25">
        <f t="shared" si="0"/>
        <v>8.6199999999999985E-2</v>
      </c>
      <c r="J25" s="2">
        <f t="shared" si="1"/>
        <v>5.8300000000000001E-3</v>
      </c>
      <c r="K25">
        <f t="shared" si="2"/>
        <v>8.6199999999999985E-2</v>
      </c>
    </row>
    <row r="26" spans="1:11" x14ac:dyDescent="0.25">
      <c r="A26" s="1">
        <v>43627</v>
      </c>
      <c r="B26">
        <v>72.246803</v>
      </c>
      <c r="C26">
        <v>25.261433</v>
      </c>
      <c r="D26" s="2">
        <f t="shared" si="3"/>
        <v>2.4028068853594021E-3</v>
      </c>
      <c r="E26" s="2">
        <f t="shared" si="4"/>
        <v>3.1249978904199639E-3</v>
      </c>
      <c r="G26">
        <v>0.23</v>
      </c>
      <c r="H26">
        <f t="shared" si="5"/>
        <v>0.77</v>
      </c>
      <c r="I26">
        <f t="shared" si="0"/>
        <v>8.3299999999999985E-2</v>
      </c>
      <c r="J26" s="2">
        <f t="shared" si="1"/>
        <v>6.0949999999999997E-3</v>
      </c>
      <c r="K26">
        <f t="shared" si="2"/>
        <v>8.3299999999999985E-2</v>
      </c>
    </row>
    <row r="27" spans="1:11" x14ac:dyDescent="0.25">
      <c r="A27" s="1">
        <v>43634</v>
      </c>
      <c r="B27">
        <v>74.036377000000002</v>
      </c>
      <c r="C27">
        <v>25.359801999999998</v>
      </c>
      <c r="D27" s="2">
        <f t="shared" si="3"/>
        <v>2.4770286375163226E-2</v>
      </c>
      <c r="E27" s="2">
        <f t="shared" si="4"/>
        <v>3.8940387902775806E-3</v>
      </c>
      <c r="G27" s="3">
        <v>0.24</v>
      </c>
      <c r="H27">
        <f t="shared" si="5"/>
        <v>0.76</v>
      </c>
      <c r="I27">
        <f t="shared" si="0"/>
        <v>8.0399999999999985E-2</v>
      </c>
      <c r="J27" s="2">
        <f t="shared" si="1"/>
        <v>6.3599999999999993E-3</v>
      </c>
      <c r="K27">
        <f t="shared" si="2"/>
        <v>8.0399999999999985E-2</v>
      </c>
    </row>
    <row r="28" spans="1:11" x14ac:dyDescent="0.25">
      <c r="A28" s="1">
        <v>43641</v>
      </c>
      <c r="B28">
        <v>73.661140000000003</v>
      </c>
      <c r="C28">
        <v>25.320454000000002</v>
      </c>
      <c r="D28" s="2">
        <f t="shared" si="3"/>
        <v>-5.0682788002983786E-3</v>
      </c>
      <c r="E28" s="2">
        <f t="shared" si="4"/>
        <v>-1.5515894012104996E-3</v>
      </c>
      <c r="G28">
        <v>0.25</v>
      </c>
      <c r="H28">
        <f t="shared" si="5"/>
        <v>0.75</v>
      </c>
      <c r="I28">
        <f t="shared" si="0"/>
        <v>7.7499999999999986E-2</v>
      </c>
      <c r="J28" s="2">
        <f t="shared" si="1"/>
        <v>6.6249999999999998E-3</v>
      </c>
      <c r="K28">
        <f t="shared" si="2"/>
        <v>7.7499999999999986E-2</v>
      </c>
    </row>
    <row r="29" spans="1:11" x14ac:dyDescent="0.25">
      <c r="A29" s="1">
        <v>43648</v>
      </c>
      <c r="B29">
        <v>73.584182999999996</v>
      </c>
      <c r="C29">
        <v>25.321315999999999</v>
      </c>
      <c r="D29" s="2">
        <f t="shared" si="3"/>
        <v>-1.0447435377732039E-3</v>
      </c>
      <c r="E29" s="2">
        <f t="shared" si="4"/>
        <v>3.4043623388345243E-5</v>
      </c>
      <c r="G29" s="3">
        <v>0.26</v>
      </c>
      <c r="H29">
        <f t="shared" si="5"/>
        <v>0.74</v>
      </c>
      <c r="I29">
        <f t="shared" si="0"/>
        <v>7.46E-2</v>
      </c>
      <c r="J29" s="2">
        <f t="shared" si="1"/>
        <v>6.8900000000000003E-3</v>
      </c>
      <c r="K29">
        <f t="shared" si="2"/>
        <v>7.46E-2</v>
      </c>
    </row>
    <row r="30" spans="1:11" x14ac:dyDescent="0.25">
      <c r="A30" s="1">
        <v>43655</v>
      </c>
      <c r="B30">
        <v>74.161452999999995</v>
      </c>
      <c r="C30">
        <v>25.281901999999999</v>
      </c>
      <c r="D30" s="2">
        <f t="shared" si="3"/>
        <v>7.8450283262640648E-3</v>
      </c>
      <c r="E30" s="2">
        <f t="shared" si="4"/>
        <v>-1.5565541696174372E-3</v>
      </c>
      <c r="G30">
        <v>0.27</v>
      </c>
      <c r="H30">
        <f t="shared" si="5"/>
        <v>0.73</v>
      </c>
      <c r="I30">
        <f t="shared" si="0"/>
        <v>7.1699999999999986E-2</v>
      </c>
      <c r="J30" s="2">
        <f t="shared" si="1"/>
        <v>7.1549999999999999E-3</v>
      </c>
      <c r="K30">
        <f t="shared" si="2"/>
        <v>7.1699999999999986E-2</v>
      </c>
    </row>
    <row r="31" spans="1:11" x14ac:dyDescent="0.25">
      <c r="A31" s="1">
        <v>43662</v>
      </c>
      <c r="B31">
        <v>72.227553999999998</v>
      </c>
      <c r="C31">
        <v>25.360724999999999</v>
      </c>
      <c r="D31" s="2">
        <f t="shared" si="3"/>
        <v>-2.607687581309925E-2</v>
      </c>
      <c r="E31" s="2">
        <f t="shared" si="4"/>
        <v>3.1177638454575082E-3</v>
      </c>
      <c r="G31" s="3">
        <v>0.28000000000000003</v>
      </c>
      <c r="H31">
        <f t="shared" si="5"/>
        <v>0.72</v>
      </c>
      <c r="I31">
        <f t="shared" si="0"/>
        <v>6.88E-2</v>
      </c>
      <c r="J31" s="2">
        <f t="shared" si="1"/>
        <v>7.4200000000000004E-3</v>
      </c>
      <c r="K31">
        <f t="shared" si="2"/>
        <v>6.88E-2</v>
      </c>
    </row>
    <row r="32" spans="1:11" x14ac:dyDescent="0.25">
      <c r="A32" s="1">
        <v>43669</v>
      </c>
      <c r="B32">
        <v>72.487335000000002</v>
      </c>
      <c r="C32">
        <v>25.331163</v>
      </c>
      <c r="D32" s="2">
        <f t="shared" si="3"/>
        <v>3.596702167153602E-3</v>
      </c>
      <c r="E32" s="2">
        <f t="shared" si="4"/>
        <v>-1.1656606820190879E-3</v>
      </c>
      <c r="G32">
        <v>0.28999999999999998</v>
      </c>
      <c r="H32">
        <f t="shared" si="5"/>
        <v>0.71</v>
      </c>
      <c r="I32">
        <f t="shared" si="0"/>
        <v>6.5899999999999986E-2</v>
      </c>
      <c r="J32" s="2">
        <f t="shared" si="1"/>
        <v>7.6849999999999991E-3</v>
      </c>
      <c r="K32">
        <f t="shared" si="2"/>
        <v>6.5899999999999986E-2</v>
      </c>
    </row>
    <row r="33" spans="1:11" x14ac:dyDescent="0.25">
      <c r="A33" s="1">
        <v>43676</v>
      </c>
      <c r="B33">
        <v>67.618926999999999</v>
      </c>
      <c r="C33">
        <v>25.764683000000002</v>
      </c>
      <c r="D33" s="2">
        <f t="shared" si="3"/>
        <v>-6.7162187711825833E-2</v>
      </c>
      <c r="E33" s="2">
        <f t="shared" si="4"/>
        <v>1.7114097761717514E-2</v>
      </c>
      <c r="G33" s="3">
        <v>0.3</v>
      </c>
      <c r="H33">
        <f t="shared" si="5"/>
        <v>0.7</v>
      </c>
      <c r="I33">
        <f t="shared" si="0"/>
        <v>6.3E-2</v>
      </c>
      <c r="J33" s="2">
        <f t="shared" si="1"/>
        <v>7.9499999999999987E-3</v>
      </c>
      <c r="K33">
        <f t="shared" si="2"/>
        <v>6.3E-2</v>
      </c>
    </row>
    <row r="34" spans="1:11" x14ac:dyDescent="0.25">
      <c r="A34" s="1">
        <v>43683</v>
      </c>
      <c r="B34">
        <v>66.993538000000001</v>
      </c>
      <c r="C34">
        <v>26.013987</v>
      </c>
      <c r="D34" s="2">
        <f t="shared" si="3"/>
        <v>-9.2487270612856432E-3</v>
      </c>
      <c r="E34" s="2">
        <f t="shared" si="4"/>
        <v>9.6761912420967339E-3</v>
      </c>
      <c r="G34">
        <v>0.31</v>
      </c>
      <c r="H34">
        <f t="shared" si="5"/>
        <v>0.69</v>
      </c>
      <c r="I34">
        <f t="shared" si="0"/>
        <v>6.0099999999999994E-2</v>
      </c>
      <c r="J34" s="2">
        <f t="shared" si="1"/>
        <v>8.2150000000000001E-3</v>
      </c>
      <c r="K34">
        <f t="shared" si="2"/>
        <v>6.0099999999999994E-2</v>
      </c>
    </row>
    <row r="35" spans="1:11" x14ac:dyDescent="0.25">
      <c r="A35" s="1">
        <v>43690</v>
      </c>
      <c r="B35">
        <v>67.651191999999995</v>
      </c>
      <c r="C35">
        <v>26.063331999999999</v>
      </c>
      <c r="D35" s="2">
        <f t="shared" si="3"/>
        <v>9.816678139912445E-3</v>
      </c>
      <c r="E35" s="2">
        <f t="shared" si="4"/>
        <v>1.8968641754145131E-3</v>
      </c>
      <c r="G35" s="3">
        <v>0.32</v>
      </c>
      <c r="H35">
        <f t="shared" si="5"/>
        <v>0.67999999999999994</v>
      </c>
      <c r="I35">
        <f t="shared" si="0"/>
        <v>5.7199999999999987E-2</v>
      </c>
      <c r="J35" s="2">
        <f t="shared" si="1"/>
        <v>8.4799999999999997E-3</v>
      </c>
      <c r="K35">
        <f t="shared" si="2"/>
        <v>5.7199999999999987E-2</v>
      </c>
    </row>
    <row r="36" spans="1:11" x14ac:dyDescent="0.25">
      <c r="A36" s="1">
        <v>43697</v>
      </c>
      <c r="B36">
        <v>66.092635999999999</v>
      </c>
      <c r="C36">
        <v>26.152149000000001</v>
      </c>
      <c r="D36" s="2">
        <f t="shared" si="3"/>
        <v>-2.3038115869414334E-2</v>
      </c>
      <c r="E36" s="2">
        <f t="shared" si="4"/>
        <v>3.4077377366793461E-3</v>
      </c>
      <c r="G36">
        <v>0.33</v>
      </c>
      <c r="H36">
        <f t="shared" si="5"/>
        <v>0.66999999999999993</v>
      </c>
      <c r="I36">
        <f t="shared" si="0"/>
        <v>5.4299999999999987E-2</v>
      </c>
      <c r="J36" s="2">
        <f t="shared" si="1"/>
        <v>8.7449999999999993E-3</v>
      </c>
      <c r="K36">
        <f t="shared" si="2"/>
        <v>5.4299999999999987E-2</v>
      </c>
    </row>
    <row r="37" spans="1:11" x14ac:dyDescent="0.25">
      <c r="A37" s="1">
        <v>43704</v>
      </c>
      <c r="B37">
        <v>66.706322</v>
      </c>
      <c r="C37">
        <v>26.240969</v>
      </c>
      <c r="D37" s="2">
        <f t="shared" si="3"/>
        <v>9.2852401892398618E-3</v>
      </c>
      <c r="E37" s="2">
        <f t="shared" si="4"/>
        <v>3.3962792120830428E-3</v>
      </c>
      <c r="G37" s="3">
        <v>0.34</v>
      </c>
      <c r="H37">
        <f t="shared" si="5"/>
        <v>0.65999999999999992</v>
      </c>
      <c r="I37">
        <f t="shared" si="0"/>
        <v>5.139999999999998E-2</v>
      </c>
      <c r="J37" s="2">
        <f t="shared" si="1"/>
        <v>9.0100000000000006E-3</v>
      </c>
      <c r="K37">
        <f t="shared" si="2"/>
        <v>5.139999999999998E-2</v>
      </c>
    </row>
    <row r="38" spans="1:11" x14ac:dyDescent="0.25">
      <c r="A38" s="1">
        <v>43711</v>
      </c>
      <c r="B38">
        <v>69.638351</v>
      </c>
      <c r="C38">
        <v>25.994249</v>
      </c>
      <c r="D38" s="2">
        <f t="shared" si="3"/>
        <v>4.3954289669875669E-2</v>
      </c>
      <c r="E38" s="2">
        <f t="shared" si="4"/>
        <v>-9.4020918206183558E-3</v>
      </c>
      <c r="G38">
        <v>0.35</v>
      </c>
      <c r="H38">
        <f t="shared" si="5"/>
        <v>0.65</v>
      </c>
      <c r="I38">
        <f t="shared" si="0"/>
        <v>4.8500000000000001E-2</v>
      </c>
      <c r="J38" s="2">
        <f t="shared" si="1"/>
        <v>9.2749999999999985E-3</v>
      </c>
      <c r="K38">
        <f t="shared" si="2"/>
        <v>4.8500000000000001E-2</v>
      </c>
    </row>
    <row r="39" spans="1:11" x14ac:dyDescent="0.25">
      <c r="A39" s="1">
        <v>43718</v>
      </c>
      <c r="B39">
        <v>71.820342999999994</v>
      </c>
      <c r="C39">
        <v>25.710156999999999</v>
      </c>
      <c r="D39" s="2">
        <f t="shared" si="3"/>
        <v>3.1333194549652589E-2</v>
      </c>
      <c r="E39" s="2">
        <f t="shared" si="4"/>
        <v>-1.0929032802601881E-2</v>
      </c>
      <c r="G39" s="3">
        <v>0.36</v>
      </c>
      <c r="H39">
        <f t="shared" si="5"/>
        <v>0.64</v>
      </c>
      <c r="I39">
        <f t="shared" si="0"/>
        <v>4.5600000000000002E-2</v>
      </c>
      <c r="J39" s="2">
        <f t="shared" si="1"/>
        <v>9.5399999999999999E-3</v>
      </c>
      <c r="K39">
        <f t="shared" si="2"/>
        <v>4.5600000000000002E-2</v>
      </c>
    </row>
    <row r="40" spans="1:11" x14ac:dyDescent="0.25">
      <c r="A40" s="1">
        <v>43725</v>
      </c>
      <c r="B40">
        <v>70.261771999999993</v>
      </c>
      <c r="C40">
        <v>25.937508000000001</v>
      </c>
      <c r="D40" s="2">
        <f t="shared" si="3"/>
        <v>-2.1700968484653447E-2</v>
      </c>
      <c r="E40" s="2">
        <f t="shared" si="4"/>
        <v>8.8428475952131418E-3</v>
      </c>
      <c r="G40">
        <v>0.37</v>
      </c>
      <c r="H40">
        <f t="shared" si="5"/>
        <v>0.63</v>
      </c>
      <c r="I40">
        <f t="shared" si="0"/>
        <v>4.2699999999999995E-2</v>
      </c>
      <c r="J40" s="2">
        <f t="shared" si="1"/>
        <v>9.8049999999999995E-3</v>
      </c>
      <c r="K40">
        <f t="shared" si="2"/>
        <v>4.2699999999999995E-2</v>
      </c>
    </row>
    <row r="41" spans="1:11" x14ac:dyDescent="0.25">
      <c r="A41" s="1">
        <v>43732</v>
      </c>
      <c r="B41">
        <v>68.781150999999994</v>
      </c>
      <c r="C41">
        <v>26.02647</v>
      </c>
      <c r="D41" s="2">
        <f t="shared" si="3"/>
        <v>-2.1072924263851465E-2</v>
      </c>
      <c r="E41" s="2">
        <f t="shared" si="4"/>
        <v>3.429859183079525E-3</v>
      </c>
      <c r="G41" s="3">
        <v>0.38</v>
      </c>
      <c r="H41">
        <f t="shared" si="5"/>
        <v>0.62</v>
      </c>
      <c r="I41">
        <f t="shared" si="0"/>
        <v>3.9799999999999995E-2</v>
      </c>
      <c r="J41" s="2">
        <f t="shared" si="1"/>
        <v>1.0069999999999999E-2</v>
      </c>
      <c r="K41">
        <f t="shared" si="2"/>
        <v>3.9799999999999995E-2</v>
      </c>
    </row>
    <row r="42" spans="1:11" x14ac:dyDescent="0.25">
      <c r="A42" s="1">
        <v>43739</v>
      </c>
      <c r="B42">
        <v>66.258232000000007</v>
      </c>
      <c r="C42">
        <v>26.17474</v>
      </c>
      <c r="D42" s="2">
        <f t="shared" si="3"/>
        <v>-3.6680383554500096E-2</v>
      </c>
      <c r="E42" s="2">
        <f t="shared" si="4"/>
        <v>5.6968924329730509E-3</v>
      </c>
      <c r="G42">
        <v>0.39</v>
      </c>
      <c r="H42">
        <f t="shared" si="5"/>
        <v>0.61</v>
      </c>
      <c r="I42">
        <f t="shared" si="0"/>
        <v>3.6899999999999988E-2</v>
      </c>
      <c r="J42" s="2">
        <f t="shared" si="1"/>
        <v>1.0335E-2</v>
      </c>
      <c r="K42">
        <f t="shared" si="2"/>
        <v>3.6899999999999988E-2</v>
      </c>
    </row>
    <row r="43" spans="1:11" x14ac:dyDescent="0.25">
      <c r="A43" s="1">
        <v>43746</v>
      </c>
      <c r="B43">
        <v>67.388191000000006</v>
      </c>
      <c r="C43">
        <v>25.968060999999999</v>
      </c>
      <c r="D43" s="2">
        <f t="shared" si="3"/>
        <v>1.705386585020861E-2</v>
      </c>
      <c r="E43" s="2">
        <f t="shared" si="4"/>
        <v>-7.8961242785984178E-3</v>
      </c>
      <c r="G43" s="3">
        <v>0.4</v>
      </c>
      <c r="H43">
        <f t="shared" si="5"/>
        <v>0.6</v>
      </c>
      <c r="I43">
        <f t="shared" si="0"/>
        <v>3.3999999999999989E-2</v>
      </c>
      <c r="J43" s="2">
        <f t="shared" si="1"/>
        <v>1.06E-2</v>
      </c>
      <c r="K43">
        <f t="shared" si="2"/>
        <v>3.3999999999999989E-2</v>
      </c>
    </row>
    <row r="44" spans="1:11" x14ac:dyDescent="0.25">
      <c r="A44" s="1">
        <v>43753</v>
      </c>
      <c r="B44">
        <v>66.959579000000005</v>
      </c>
      <c r="C44">
        <v>25.839359000000002</v>
      </c>
      <c r="D44" s="2">
        <f t="shared" si="3"/>
        <v>-6.3603428677882308E-3</v>
      </c>
      <c r="E44" s="2">
        <f t="shared" si="4"/>
        <v>-4.9561651907701924E-3</v>
      </c>
      <c r="G44">
        <v>0.41</v>
      </c>
      <c r="H44">
        <f t="shared" si="5"/>
        <v>0.59000000000000008</v>
      </c>
      <c r="I44">
        <f t="shared" si="0"/>
        <v>3.110000000000001E-2</v>
      </c>
      <c r="J44" s="2">
        <f t="shared" si="1"/>
        <v>1.0865E-2</v>
      </c>
      <c r="K44">
        <f t="shared" si="2"/>
        <v>3.110000000000001E-2</v>
      </c>
    </row>
    <row r="45" spans="1:11" x14ac:dyDescent="0.25">
      <c r="A45" s="1">
        <v>43760</v>
      </c>
      <c r="B45">
        <v>66.862166999999999</v>
      </c>
      <c r="C45">
        <v>25.770056</v>
      </c>
      <c r="D45" s="2">
        <f t="shared" si="3"/>
        <v>-1.454788119262303E-3</v>
      </c>
      <c r="E45" s="2">
        <f t="shared" si="4"/>
        <v>-2.6820711767657022E-3</v>
      </c>
      <c r="G45" s="3">
        <v>0.42</v>
      </c>
      <c r="H45">
        <f t="shared" si="5"/>
        <v>0.58000000000000007</v>
      </c>
      <c r="I45">
        <f t="shared" si="0"/>
        <v>2.8200000000000003E-2</v>
      </c>
      <c r="J45" s="2">
        <f t="shared" si="1"/>
        <v>1.1129999999999999E-2</v>
      </c>
      <c r="K45">
        <f t="shared" si="2"/>
        <v>2.8200000000000003E-2</v>
      </c>
    </row>
    <row r="46" spans="1:11" x14ac:dyDescent="0.25">
      <c r="A46" s="1">
        <v>43767</v>
      </c>
      <c r="B46">
        <v>69.813689999999994</v>
      </c>
      <c r="C46">
        <v>25.839359000000002</v>
      </c>
      <c r="D46" s="2">
        <f t="shared" si="3"/>
        <v>4.414339427556984E-2</v>
      </c>
      <c r="E46" s="2">
        <f t="shared" si="4"/>
        <v>2.6892840279431852E-3</v>
      </c>
      <c r="G46">
        <v>0.43</v>
      </c>
      <c r="H46">
        <f t="shared" si="5"/>
        <v>0.57000000000000006</v>
      </c>
      <c r="I46">
        <f t="shared" si="0"/>
        <v>2.5300000000000003E-2</v>
      </c>
      <c r="J46" s="2">
        <f t="shared" si="1"/>
        <v>1.1394999999999999E-2</v>
      </c>
      <c r="K46">
        <f t="shared" si="2"/>
        <v>2.5300000000000003E-2</v>
      </c>
    </row>
    <row r="47" spans="1:11" x14ac:dyDescent="0.25">
      <c r="A47" s="1">
        <v>43774</v>
      </c>
      <c r="B47">
        <v>68.518142999999995</v>
      </c>
      <c r="C47">
        <v>25.661573000000001</v>
      </c>
      <c r="D47" s="2">
        <f t="shared" si="3"/>
        <v>-1.8557205613970545E-2</v>
      </c>
      <c r="E47" s="2">
        <f t="shared" si="4"/>
        <v>-6.8804338373874173E-3</v>
      </c>
      <c r="G47" s="3">
        <v>0.44</v>
      </c>
      <c r="H47">
        <f t="shared" si="5"/>
        <v>0.56000000000000005</v>
      </c>
      <c r="I47">
        <f t="shared" si="0"/>
        <v>2.2399999999999996E-2</v>
      </c>
      <c r="J47" s="2">
        <f t="shared" si="1"/>
        <v>1.166E-2</v>
      </c>
      <c r="K47">
        <f t="shared" si="2"/>
        <v>2.2399999999999996E-2</v>
      </c>
    </row>
    <row r="48" spans="1:11" x14ac:dyDescent="0.25">
      <c r="A48" s="1">
        <v>43781</v>
      </c>
      <c r="B48">
        <v>67.550217000000004</v>
      </c>
      <c r="C48">
        <v>25.859888000000002</v>
      </c>
      <c r="D48" s="2">
        <f t="shared" si="3"/>
        <v>-1.4126564988779563E-2</v>
      </c>
      <c r="E48" s="2">
        <f t="shared" si="4"/>
        <v>7.7280921165667005E-3</v>
      </c>
      <c r="G48">
        <v>0.45</v>
      </c>
      <c r="H48">
        <f t="shared" si="5"/>
        <v>0.55000000000000004</v>
      </c>
      <c r="I48">
        <f t="shared" si="0"/>
        <v>1.949999999999999E-2</v>
      </c>
      <c r="J48" s="2">
        <f t="shared" si="1"/>
        <v>1.1925E-2</v>
      </c>
      <c r="K48">
        <f t="shared" si="2"/>
        <v>1.949999999999999E-2</v>
      </c>
    </row>
    <row r="49" spans="1:11" x14ac:dyDescent="0.25">
      <c r="A49" s="1">
        <v>43788</v>
      </c>
      <c r="B49">
        <v>67.934700000000007</v>
      </c>
      <c r="C49">
        <v>25.959043999999999</v>
      </c>
      <c r="D49" s="2">
        <f t="shared" si="3"/>
        <v>5.6918099907806805E-3</v>
      </c>
      <c r="E49" s="2">
        <f t="shared" si="4"/>
        <v>3.8343553537431071E-3</v>
      </c>
      <c r="G49" s="3">
        <v>0.46</v>
      </c>
      <c r="H49">
        <f t="shared" si="5"/>
        <v>0.54</v>
      </c>
      <c r="I49">
        <f t="shared" si="0"/>
        <v>1.659999999999999E-2</v>
      </c>
      <c r="J49" s="2">
        <f t="shared" si="1"/>
        <v>1.2189999999999999E-2</v>
      </c>
      <c r="K49">
        <f t="shared" si="2"/>
        <v>1.659999999999999E-2</v>
      </c>
    </row>
    <row r="50" spans="1:11" x14ac:dyDescent="0.25">
      <c r="A50" s="1">
        <v>43795</v>
      </c>
      <c r="B50">
        <v>67.451629999999994</v>
      </c>
      <c r="C50">
        <v>25.820225000000001</v>
      </c>
      <c r="D50" s="2">
        <f t="shared" si="3"/>
        <v>-7.1107990467318182E-3</v>
      </c>
      <c r="E50" s="2">
        <f t="shared" si="4"/>
        <v>-5.347616037015771E-3</v>
      </c>
      <c r="G50">
        <v>0.47</v>
      </c>
      <c r="H50">
        <f t="shared" si="5"/>
        <v>0.53</v>
      </c>
      <c r="I50">
        <f t="shared" si="0"/>
        <v>1.3700000000000004E-2</v>
      </c>
      <c r="J50" s="2">
        <f t="shared" si="1"/>
        <v>1.2454999999999999E-2</v>
      </c>
      <c r="K50">
        <f t="shared" si="2"/>
        <v>1.3700000000000004E-2</v>
      </c>
    </row>
    <row r="51" spans="1:11" x14ac:dyDescent="0.25">
      <c r="A51" s="1">
        <v>43802</v>
      </c>
      <c r="B51">
        <v>68.674087999999998</v>
      </c>
      <c r="C51">
        <v>25.869678</v>
      </c>
      <c r="D51" s="2">
        <f t="shared" si="3"/>
        <v>1.8123476037569489E-2</v>
      </c>
      <c r="E51" s="2">
        <f t="shared" si="4"/>
        <v>1.9152815283367882E-3</v>
      </c>
      <c r="G51" s="3">
        <v>0.48</v>
      </c>
      <c r="H51">
        <f t="shared" si="5"/>
        <v>0.52</v>
      </c>
      <c r="I51">
        <f t="shared" si="0"/>
        <v>1.079999999999999E-2</v>
      </c>
      <c r="J51" s="2">
        <f t="shared" si="1"/>
        <v>1.2719999999999999E-2</v>
      </c>
      <c r="K51">
        <f t="shared" si="2"/>
        <v>1.079999999999999E-2</v>
      </c>
    </row>
    <row r="52" spans="1:11" x14ac:dyDescent="0.25">
      <c r="A52" s="1">
        <v>43809</v>
      </c>
      <c r="B52">
        <v>69.009270000000001</v>
      </c>
      <c r="C52">
        <v>25.820022999999999</v>
      </c>
      <c r="D52" s="2">
        <f t="shared" si="3"/>
        <v>4.880763760561381E-3</v>
      </c>
      <c r="E52" s="2">
        <f t="shared" si="4"/>
        <v>-1.9194286067264284E-3</v>
      </c>
      <c r="G52">
        <v>0.49</v>
      </c>
      <c r="H52">
        <f t="shared" si="5"/>
        <v>0.51</v>
      </c>
      <c r="I52">
        <f t="shared" si="0"/>
        <v>7.8999999999999904E-3</v>
      </c>
      <c r="J52" s="2">
        <f t="shared" si="1"/>
        <v>1.2985E-2</v>
      </c>
      <c r="K52">
        <f t="shared" si="2"/>
        <v>7.8999999999999904E-3</v>
      </c>
    </row>
    <row r="53" spans="1:11" x14ac:dyDescent="0.25">
      <c r="A53" s="1">
        <v>43816</v>
      </c>
      <c r="B53">
        <v>69.295165999999995</v>
      </c>
      <c r="C53">
        <v>25.720718000000002</v>
      </c>
      <c r="D53" s="2">
        <f t="shared" si="3"/>
        <v>4.1428637051224267E-3</v>
      </c>
      <c r="E53" s="2">
        <f t="shared" si="4"/>
        <v>-3.8460461479835838E-3</v>
      </c>
      <c r="G53" s="3">
        <v>0.5</v>
      </c>
      <c r="H53">
        <f t="shared" si="5"/>
        <v>0.5</v>
      </c>
      <c r="I53">
        <f t="shared" si="0"/>
        <v>4.9999999999999906E-3</v>
      </c>
      <c r="J53" s="2">
        <f t="shared" si="1"/>
        <v>1.325E-2</v>
      </c>
      <c r="K53">
        <f t="shared" si="2"/>
        <v>4.9999999999999906E-3</v>
      </c>
    </row>
    <row r="54" spans="1:11" x14ac:dyDescent="0.25">
      <c r="A54" s="1">
        <v>43823</v>
      </c>
      <c r="B54">
        <v>68.496634999999998</v>
      </c>
      <c r="C54">
        <v>25.830065000000001</v>
      </c>
      <c r="D54" s="2">
        <f t="shared" si="3"/>
        <v>-1.1523617679189874E-2</v>
      </c>
      <c r="E54" s="2">
        <f t="shared" si="4"/>
        <v>4.2513198892814592E-3</v>
      </c>
      <c r="G54">
        <v>0.51</v>
      </c>
      <c r="H54">
        <f t="shared" si="5"/>
        <v>0.49</v>
      </c>
      <c r="I54">
        <f t="shared" si="0"/>
        <v>2.0999999999999908E-3</v>
      </c>
      <c r="J54" s="2">
        <f t="shared" si="1"/>
        <v>1.3514999999999999E-2</v>
      </c>
      <c r="K54">
        <f t="shared" si="2"/>
        <v>2.0999999999999908E-3</v>
      </c>
    </row>
    <row r="55" spans="1:11" x14ac:dyDescent="0.25">
      <c r="A55" s="1">
        <v>43830</v>
      </c>
      <c r="B55">
        <v>69.866966000000005</v>
      </c>
      <c r="C55">
        <v>25.949418999999999</v>
      </c>
      <c r="D55" s="2">
        <f t="shared" si="3"/>
        <v>2.0005814884191134E-2</v>
      </c>
      <c r="E55" s="2">
        <f t="shared" si="4"/>
        <v>4.6207394367763976E-3</v>
      </c>
      <c r="G55" s="3">
        <v>0.52</v>
      </c>
      <c r="H55">
        <f t="shared" si="5"/>
        <v>0.48</v>
      </c>
      <c r="I55">
        <f t="shared" si="0"/>
        <v>-8.0000000000000904E-4</v>
      </c>
      <c r="J55" s="2">
        <f t="shared" si="1"/>
        <v>1.3780000000000001E-2</v>
      </c>
      <c r="K55">
        <f t="shared" si="2"/>
        <v>-8.0000000000000904E-4</v>
      </c>
    </row>
    <row r="56" spans="1:11" x14ac:dyDescent="0.25">
      <c r="A56" s="1">
        <v>43837</v>
      </c>
      <c r="B56">
        <v>68.812102999999993</v>
      </c>
      <c r="C56">
        <v>25.909631999999998</v>
      </c>
      <c r="D56" s="2">
        <f t="shared" si="3"/>
        <v>-1.5098165275990538E-2</v>
      </c>
      <c r="E56" s="2">
        <f t="shared" si="4"/>
        <v>-1.5332520546992002E-3</v>
      </c>
      <c r="G56">
        <v>0.53</v>
      </c>
      <c r="H56">
        <f t="shared" si="5"/>
        <v>0.47</v>
      </c>
      <c r="I56">
        <f t="shared" si="0"/>
        <v>-3.7000000000000227E-3</v>
      </c>
      <c r="J56" s="2">
        <f t="shared" si="1"/>
        <v>1.4045E-2</v>
      </c>
      <c r="K56">
        <f t="shared" si="2"/>
        <v>-3.7000000000000227E-3</v>
      </c>
    </row>
    <row r="57" spans="1:11" x14ac:dyDescent="0.25">
      <c r="A57" s="1">
        <v>43844</v>
      </c>
      <c r="B57">
        <v>67.589652999999998</v>
      </c>
      <c r="C57">
        <v>25.929525000000002</v>
      </c>
      <c r="D57" s="2">
        <f t="shared" si="3"/>
        <v>-1.7765043454637551E-2</v>
      </c>
      <c r="E57" s="2">
        <f t="shared" si="4"/>
        <v>7.6778396543815332E-4</v>
      </c>
      <c r="G57" s="3">
        <v>0.54</v>
      </c>
      <c r="H57">
        <f t="shared" si="5"/>
        <v>0.45999999999999996</v>
      </c>
      <c r="I57">
        <f t="shared" si="0"/>
        <v>-6.6000000000000225E-3</v>
      </c>
      <c r="J57" s="2">
        <f t="shared" si="1"/>
        <v>1.431E-2</v>
      </c>
      <c r="K57">
        <f t="shared" si="2"/>
        <v>-6.6000000000000225E-3</v>
      </c>
    </row>
    <row r="58" spans="1:11" x14ac:dyDescent="0.25">
      <c r="A58" s="1">
        <v>43851</v>
      </c>
      <c r="B58">
        <v>63.823715</v>
      </c>
      <c r="C58">
        <v>26.307478</v>
      </c>
      <c r="D58" s="2">
        <f t="shared" si="3"/>
        <v>-5.5717670277135443E-2</v>
      </c>
      <c r="E58" s="2">
        <f t="shared" si="4"/>
        <v>1.4576163658994832E-2</v>
      </c>
      <c r="G58">
        <v>0.55000000000000004</v>
      </c>
      <c r="H58">
        <f t="shared" si="5"/>
        <v>0.44999999999999996</v>
      </c>
      <c r="I58">
        <f t="shared" si="0"/>
        <v>-9.5000000000000223E-3</v>
      </c>
      <c r="J58" s="2">
        <f t="shared" si="1"/>
        <v>1.4575000000000001E-2</v>
      </c>
      <c r="K58">
        <f t="shared" si="2"/>
        <v>-9.5000000000000223E-3</v>
      </c>
    </row>
    <row r="59" spans="1:11" x14ac:dyDescent="0.25">
      <c r="A59" s="1">
        <v>43858</v>
      </c>
      <c r="B59">
        <v>59.870471999999999</v>
      </c>
      <c r="C59">
        <v>26.387049000000001</v>
      </c>
      <c r="D59" s="2">
        <f t="shared" si="3"/>
        <v>-6.1940032791886222E-2</v>
      </c>
      <c r="E59" s="2">
        <f t="shared" si="4"/>
        <v>3.0246532943979422E-3</v>
      </c>
      <c r="G59" s="3">
        <v>0.56000000000000005</v>
      </c>
      <c r="H59">
        <f t="shared" si="5"/>
        <v>0.43999999999999995</v>
      </c>
      <c r="I59">
        <f t="shared" si="0"/>
        <v>-1.2400000000000022E-2</v>
      </c>
      <c r="J59" s="2">
        <f t="shared" si="1"/>
        <v>1.4840000000000001E-2</v>
      </c>
      <c r="K59">
        <f t="shared" si="2"/>
        <v>-1.2400000000000022E-2</v>
      </c>
    </row>
    <row r="60" spans="1:11" x14ac:dyDescent="0.25">
      <c r="A60" s="1">
        <v>43865</v>
      </c>
      <c r="B60">
        <v>59.111370000000001</v>
      </c>
      <c r="C60">
        <v>26.377988999999999</v>
      </c>
      <c r="D60" s="2">
        <f t="shared" si="3"/>
        <v>-1.267907157972629E-2</v>
      </c>
      <c r="E60" s="2">
        <f t="shared" si="4"/>
        <v>-3.4335025489214886E-4</v>
      </c>
      <c r="G60">
        <v>0.56999999999999995</v>
      </c>
      <c r="H60">
        <f t="shared" si="5"/>
        <v>0.43000000000000005</v>
      </c>
      <c r="I60">
        <f t="shared" si="0"/>
        <v>-1.5299999999999994E-2</v>
      </c>
      <c r="J60" s="2">
        <f t="shared" si="1"/>
        <v>1.5104999999999999E-2</v>
      </c>
      <c r="K60">
        <f t="shared" si="2"/>
        <v>-1.5299999999999994E-2</v>
      </c>
    </row>
    <row r="61" spans="1:11" x14ac:dyDescent="0.25">
      <c r="A61" s="1">
        <v>43872</v>
      </c>
      <c r="B61">
        <v>60.650002000000001</v>
      </c>
      <c r="C61">
        <v>26.328182000000002</v>
      </c>
      <c r="D61" s="2">
        <f t="shared" si="3"/>
        <v>2.6029374720971613E-2</v>
      </c>
      <c r="E61" s="2">
        <f t="shared" si="4"/>
        <v>-1.8882030771943121E-3</v>
      </c>
      <c r="G61" s="3">
        <v>0.57999999999999996</v>
      </c>
      <c r="H61">
        <f t="shared" si="5"/>
        <v>0.42000000000000004</v>
      </c>
      <c r="I61">
        <f t="shared" si="0"/>
        <v>-1.8200000000000008E-2</v>
      </c>
      <c r="J61" s="2">
        <f t="shared" si="1"/>
        <v>1.5369999999999998E-2</v>
      </c>
      <c r="K61">
        <f t="shared" si="2"/>
        <v>-1.8200000000000008E-2</v>
      </c>
    </row>
    <row r="62" spans="1:11" x14ac:dyDescent="0.25">
      <c r="G62">
        <v>0.59</v>
      </c>
      <c r="H62">
        <f t="shared" si="5"/>
        <v>0.41000000000000003</v>
      </c>
      <c r="I62">
        <f t="shared" si="0"/>
        <v>-2.1100000000000008E-2</v>
      </c>
      <c r="J62" s="2">
        <f t="shared" si="1"/>
        <v>1.5635E-2</v>
      </c>
      <c r="K62">
        <f t="shared" si="2"/>
        <v>-2.1100000000000008E-2</v>
      </c>
    </row>
    <row r="63" spans="1:11" x14ac:dyDescent="0.25">
      <c r="A63" t="s">
        <v>5</v>
      </c>
      <c r="D63" s="2">
        <f>AVERAGE(D4:D62)</f>
        <v>-1.4347645880867358E-3</v>
      </c>
      <c r="E63" s="2">
        <f>AVERAGE(E4:E62)</f>
        <v>1.4782298559945736E-3</v>
      </c>
      <c r="G63" s="3">
        <v>0.6</v>
      </c>
      <c r="H63">
        <f t="shared" si="5"/>
        <v>0.4</v>
      </c>
      <c r="I63">
        <f t="shared" si="0"/>
        <v>-2.4000000000000007E-2</v>
      </c>
      <c r="J63" s="2">
        <f t="shared" si="1"/>
        <v>1.5899999999999997E-2</v>
      </c>
      <c r="K63">
        <f t="shared" si="2"/>
        <v>-2.4000000000000007E-2</v>
      </c>
    </row>
    <row r="64" spans="1:11" x14ac:dyDescent="0.25">
      <c r="A64" t="s">
        <v>6</v>
      </c>
      <c r="D64" s="2">
        <f>_xlfn.STDEV.P(D4:D61)</f>
        <v>2.6543303685154094E-2</v>
      </c>
      <c r="G64">
        <v>0.61</v>
      </c>
      <c r="H64">
        <f t="shared" si="5"/>
        <v>0.39</v>
      </c>
      <c r="I64">
        <f t="shared" si="0"/>
        <v>-2.6900000000000007E-2</v>
      </c>
      <c r="J64" s="2">
        <f t="shared" si="1"/>
        <v>1.6164999999999999E-2</v>
      </c>
      <c r="K64">
        <f t="shared" si="2"/>
        <v>-2.6900000000000007E-2</v>
      </c>
    </row>
    <row r="65" spans="7:11" x14ac:dyDescent="0.25">
      <c r="G65" s="3">
        <v>0.62</v>
      </c>
      <c r="H65">
        <f t="shared" si="5"/>
        <v>0.38</v>
      </c>
      <c r="I65">
        <f t="shared" si="0"/>
        <v>-2.9800000000000007E-2</v>
      </c>
      <c r="J65" s="2">
        <f t="shared" si="1"/>
        <v>1.643E-2</v>
      </c>
      <c r="K65">
        <f t="shared" si="2"/>
        <v>-2.9800000000000007E-2</v>
      </c>
    </row>
    <row r="66" spans="7:11" x14ac:dyDescent="0.25">
      <c r="G66">
        <v>0.63</v>
      </c>
      <c r="H66">
        <f t="shared" si="5"/>
        <v>0.37</v>
      </c>
      <c r="I66">
        <f t="shared" si="0"/>
        <v>-3.2700000000000014E-2</v>
      </c>
      <c r="J66" s="2">
        <f t="shared" si="1"/>
        <v>1.6694999999999998E-2</v>
      </c>
      <c r="K66">
        <f t="shared" si="2"/>
        <v>-3.2700000000000014E-2</v>
      </c>
    </row>
    <row r="67" spans="7:11" x14ac:dyDescent="0.25">
      <c r="G67" s="3">
        <v>0.64</v>
      </c>
      <c r="H67">
        <f t="shared" si="5"/>
        <v>0.36</v>
      </c>
      <c r="I67">
        <f t="shared" si="0"/>
        <v>-3.5600000000000014E-2</v>
      </c>
      <c r="J67" s="2">
        <f t="shared" si="1"/>
        <v>1.6959999999999999E-2</v>
      </c>
      <c r="K67">
        <f t="shared" si="2"/>
        <v>-3.5600000000000014E-2</v>
      </c>
    </row>
    <row r="68" spans="7:11" x14ac:dyDescent="0.25">
      <c r="G68">
        <v>0.65</v>
      </c>
      <c r="H68">
        <f t="shared" si="5"/>
        <v>0.35</v>
      </c>
      <c r="I68">
        <f t="shared" ref="I68:I103" si="6">(G68*-0.14)+(H68*0.15)</f>
        <v>-3.8500000000000013E-2</v>
      </c>
      <c r="J68" s="2">
        <f t="shared" ref="J68:J103" si="7">0.0265*G68</f>
        <v>1.7225000000000001E-2</v>
      </c>
      <c r="K68">
        <f t="shared" ref="K68:K103" si="8">I68</f>
        <v>-3.8500000000000013E-2</v>
      </c>
    </row>
    <row r="69" spans="7:11" x14ac:dyDescent="0.25">
      <c r="G69" s="3">
        <v>0.66</v>
      </c>
      <c r="H69">
        <f t="shared" ref="H69:H103" si="9">1-G69</f>
        <v>0.33999999999999997</v>
      </c>
      <c r="I69">
        <f t="shared" si="6"/>
        <v>-4.1400000000000013E-2</v>
      </c>
      <c r="J69" s="2">
        <f t="shared" si="7"/>
        <v>1.7489999999999999E-2</v>
      </c>
      <c r="K69">
        <f t="shared" si="8"/>
        <v>-4.1400000000000013E-2</v>
      </c>
    </row>
    <row r="70" spans="7:11" x14ac:dyDescent="0.25">
      <c r="G70">
        <v>0.67</v>
      </c>
      <c r="H70">
        <f t="shared" si="9"/>
        <v>0.32999999999999996</v>
      </c>
      <c r="I70">
        <f t="shared" si="6"/>
        <v>-4.4300000000000013E-2</v>
      </c>
      <c r="J70" s="2">
        <f t="shared" si="7"/>
        <v>1.7755E-2</v>
      </c>
      <c r="K70">
        <f t="shared" si="8"/>
        <v>-4.4300000000000013E-2</v>
      </c>
    </row>
    <row r="71" spans="7:11" x14ac:dyDescent="0.25">
      <c r="G71" s="3">
        <v>0.68</v>
      </c>
      <c r="H71">
        <f t="shared" si="9"/>
        <v>0.31999999999999995</v>
      </c>
      <c r="I71">
        <f t="shared" si="6"/>
        <v>-4.7200000000000027E-2</v>
      </c>
      <c r="J71" s="2">
        <f t="shared" si="7"/>
        <v>1.8020000000000001E-2</v>
      </c>
      <c r="K71">
        <f t="shared" si="8"/>
        <v>-4.7200000000000027E-2</v>
      </c>
    </row>
    <row r="72" spans="7:11" x14ac:dyDescent="0.25">
      <c r="G72">
        <v>0.69</v>
      </c>
      <c r="H72">
        <f t="shared" si="9"/>
        <v>0.31000000000000005</v>
      </c>
      <c r="I72">
        <f t="shared" si="6"/>
        <v>-5.0099999999999999E-2</v>
      </c>
      <c r="J72" s="2">
        <f t="shared" si="7"/>
        <v>1.8284999999999999E-2</v>
      </c>
      <c r="K72">
        <f t="shared" si="8"/>
        <v>-5.0099999999999999E-2</v>
      </c>
    </row>
    <row r="73" spans="7:11" x14ac:dyDescent="0.25">
      <c r="G73" s="3">
        <v>0.7</v>
      </c>
      <c r="H73">
        <f t="shared" si="9"/>
        <v>0.30000000000000004</v>
      </c>
      <c r="I73">
        <f t="shared" si="6"/>
        <v>-5.2999999999999999E-2</v>
      </c>
      <c r="J73" s="2">
        <f t="shared" si="7"/>
        <v>1.8549999999999997E-2</v>
      </c>
      <c r="K73">
        <f t="shared" si="8"/>
        <v>-5.2999999999999999E-2</v>
      </c>
    </row>
    <row r="74" spans="7:11" x14ac:dyDescent="0.25">
      <c r="G74">
        <v>0.71</v>
      </c>
      <c r="H74">
        <f t="shared" si="9"/>
        <v>0.29000000000000004</v>
      </c>
      <c r="I74">
        <f t="shared" si="6"/>
        <v>-5.5899999999999998E-2</v>
      </c>
      <c r="J74" s="2">
        <f t="shared" si="7"/>
        <v>1.8814999999999998E-2</v>
      </c>
      <c r="K74">
        <f t="shared" si="8"/>
        <v>-5.5899999999999998E-2</v>
      </c>
    </row>
    <row r="75" spans="7:11" x14ac:dyDescent="0.25">
      <c r="G75" s="3">
        <v>0.72</v>
      </c>
      <c r="H75">
        <f t="shared" si="9"/>
        <v>0.28000000000000003</v>
      </c>
      <c r="I75">
        <f t="shared" si="6"/>
        <v>-5.8799999999999998E-2</v>
      </c>
      <c r="J75" s="2">
        <f t="shared" si="7"/>
        <v>1.908E-2</v>
      </c>
      <c r="K75">
        <f t="shared" si="8"/>
        <v>-5.8799999999999998E-2</v>
      </c>
    </row>
    <row r="76" spans="7:11" x14ac:dyDescent="0.25">
      <c r="G76">
        <v>0.73</v>
      </c>
      <c r="H76">
        <f t="shared" si="9"/>
        <v>0.27</v>
      </c>
      <c r="I76">
        <f t="shared" si="6"/>
        <v>-6.1700000000000012E-2</v>
      </c>
      <c r="J76" s="2">
        <f t="shared" si="7"/>
        <v>1.9344999999999998E-2</v>
      </c>
      <c r="K76">
        <f t="shared" si="8"/>
        <v>-6.1700000000000012E-2</v>
      </c>
    </row>
    <row r="77" spans="7:11" x14ac:dyDescent="0.25">
      <c r="G77" s="3">
        <v>0.74</v>
      </c>
      <c r="H77">
        <f t="shared" si="9"/>
        <v>0.26</v>
      </c>
      <c r="I77">
        <f t="shared" si="6"/>
        <v>-6.4600000000000019E-2</v>
      </c>
      <c r="J77" s="2">
        <f t="shared" si="7"/>
        <v>1.9609999999999999E-2</v>
      </c>
      <c r="K77">
        <f t="shared" si="8"/>
        <v>-6.4600000000000019E-2</v>
      </c>
    </row>
    <row r="78" spans="7:11" x14ac:dyDescent="0.25">
      <c r="G78">
        <v>0.75</v>
      </c>
      <c r="H78">
        <f t="shared" si="9"/>
        <v>0.25</v>
      </c>
      <c r="I78">
        <f t="shared" si="6"/>
        <v>-6.7500000000000004E-2</v>
      </c>
      <c r="J78" s="2">
        <f t="shared" si="7"/>
        <v>1.9875E-2</v>
      </c>
      <c r="K78">
        <f t="shared" si="8"/>
        <v>-6.7500000000000004E-2</v>
      </c>
    </row>
    <row r="79" spans="7:11" x14ac:dyDescent="0.25">
      <c r="G79" s="3">
        <v>0.76</v>
      </c>
      <c r="H79">
        <f t="shared" si="9"/>
        <v>0.24</v>
      </c>
      <c r="I79">
        <f t="shared" si="6"/>
        <v>-7.0400000000000018E-2</v>
      </c>
      <c r="J79" s="2">
        <f t="shared" si="7"/>
        <v>2.0139999999999998E-2</v>
      </c>
      <c r="K79">
        <f t="shared" si="8"/>
        <v>-7.0400000000000018E-2</v>
      </c>
    </row>
    <row r="80" spans="7:11" x14ac:dyDescent="0.25">
      <c r="G80">
        <v>0.77</v>
      </c>
      <c r="H80">
        <f t="shared" si="9"/>
        <v>0.22999999999999998</v>
      </c>
      <c r="I80">
        <f t="shared" si="6"/>
        <v>-7.3300000000000004E-2</v>
      </c>
      <c r="J80" s="2">
        <f t="shared" si="7"/>
        <v>2.0405E-2</v>
      </c>
      <c r="K80">
        <f t="shared" si="8"/>
        <v>-7.3300000000000004E-2</v>
      </c>
    </row>
    <row r="81" spans="7:11" x14ac:dyDescent="0.25">
      <c r="G81" s="3">
        <v>0.78</v>
      </c>
      <c r="H81">
        <f t="shared" si="9"/>
        <v>0.21999999999999997</v>
      </c>
      <c r="I81">
        <f t="shared" si="6"/>
        <v>-7.6200000000000018E-2</v>
      </c>
      <c r="J81" s="2">
        <f t="shared" si="7"/>
        <v>2.0670000000000001E-2</v>
      </c>
      <c r="K81">
        <f t="shared" si="8"/>
        <v>-7.6200000000000018E-2</v>
      </c>
    </row>
    <row r="82" spans="7:11" x14ac:dyDescent="0.25">
      <c r="G82">
        <v>0.79</v>
      </c>
      <c r="H82">
        <f t="shared" si="9"/>
        <v>0.20999999999999996</v>
      </c>
      <c r="I82">
        <f t="shared" si="6"/>
        <v>-7.9100000000000031E-2</v>
      </c>
      <c r="J82" s="2">
        <f t="shared" si="7"/>
        <v>2.0934999999999999E-2</v>
      </c>
      <c r="K82">
        <f t="shared" si="8"/>
        <v>-7.9100000000000031E-2</v>
      </c>
    </row>
    <row r="83" spans="7:11" x14ac:dyDescent="0.25">
      <c r="G83" s="3">
        <v>0.8</v>
      </c>
      <c r="H83">
        <f t="shared" si="9"/>
        <v>0.19999999999999996</v>
      </c>
      <c r="I83">
        <f t="shared" si="6"/>
        <v>-8.2000000000000017E-2</v>
      </c>
      <c r="J83" s="2">
        <f t="shared" si="7"/>
        <v>2.12E-2</v>
      </c>
      <c r="K83">
        <f t="shared" si="8"/>
        <v>-8.2000000000000017E-2</v>
      </c>
    </row>
    <row r="84" spans="7:11" x14ac:dyDescent="0.25">
      <c r="G84">
        <v>0.81</v>
      </c>
      <c r="H84">
        <f t="shared" si="9"/>
        <v>0.18999999999999995</v>
      </c>
      <c r="I84">
        <f t="shared" si="6"/>
        <v>-8.4900000000000031E-2</v>
      </c>
      <c r="J84" s="2">
        <f t="shared" si="7"/>
        <v>2.1465000000000001E-2</v>
      </c>
      <c r="K84">
        <f t="shared" si="8"/>
        <v>-8.4900000000000031E-2</v>
      </c>
    </row>
    <row r="85" spans="7:11" x14ac:dyDescent="0.25">
      <c r="G85" s="3">
        <v>0.82</v>
      </c>
      <c r="H85">
        <f t="shared" si="9"/>
        <v>0.18000000000000005</v>
      </c>
      <c r="I85">
        <f t="shared" si="6"/>
        <v>-8.7799999999999989E-2</v>
      </c>
      <c r="J85" s="2">
        <f t="shared" si="7"/>
        <v>2.1729999999999999E-2</v>
      </c>
      <c r="K85">
        <f t="shared" si="8"/>
        <v>-8.7799999999999989E-2</v>
      </c>
    </row>
    <row r="86" spans="7:11" x14ac:dyDescent="0.25">
      <c r="G86">
        <v>0.83</v>
      </c>
      <c r="H86">
        <f t="shared" si="9"/>
        <v>0.17000000000000004</v>
      </c>
      <c r="I86">
        <f t="shared" si="6"/>
        <v>-9.0700000000000003E-2</v>
      </c>
      <c r="J86" s="2">
        <f t="shared" si="7"/>
        <v>2.1994999999999997E-2</v>
      </c>
      <c r="K86">
        <f t="shared" si="8"/>
        <v>-9.0700000000000003E-2</v>
      </c>
    </row>
    <row r="87" spans="7:11" x14ac:dyDescent="0.25">
      <c r="G87" s="3">
        <v>0.84</v>
      </c>
      <c r="H87">
        <f t="shared" si="9"/>
        <v>0.16000000000000003</v>
      </c>
      <c r="I87">
        <f t="shared" si="6"/>
        <v>-9.3600000000000003E-2</v>
      </c>
      <c r="J87" s="2">
        <f t="shared" si="7"/>
        <v>2.2259999999999999E-2</v>
      </c>
      <c r="K87">
        <f t="shared" si="8"/>
        <v>-9.3600000000000003E-2</v>
      </c>
    </row>
    <row r="88" spans="7:11" x14ac:dyDescent="0.25">
      <c r="G88">
        <v>0.85</v>
      </c>
      <c r="H88">
        <f t="shared" si="9"/>
        <v>0.15000000000000002</v>
      </c>
      <c r="I88">
        <f t="shared" si="6"/>
        <v>-9.6500000000000002E-2</v>
      </c>
      <c r="J88" s="2">
        <f t="shared" si="7"/>
        <v>2.2525E-2</v>
      </c>
      <c r="K88">
        <f t="shared" si="8"/>
        <v>-9.6500000000000002E-2</v>
      </c>
    </row>
    <row r="89" spans="7:11" x14ac:dyDescent="0.25">
      <c r="G89" s="3">
        <v>0.86</v>
      </c>
      <c r="H89">
        <f t="shared" si="9"/>
        <v>0.14000000000000001</v>
      </c>
      <c r="I89">
        <f t="shared" si="6"/>
        <v>-9.9400000000000002E-2</v>
      </c>
      <c r="J89" s="2">
        <f t="shared" si="7"/>
        <v>2.2789999999999998E-2</v>
      </c>
      <c r="K89">
        <f t="shared" si="8"/>
        <v>-9.9400000000000002E-2</v>
      </c>
    </row>
    <row r="90" spans="7:11" x14ac:dyDescent="0.25">
      <c r="G90">
        <v>0.87</v>
      </c>
      <c r="H90">
        <f t="shared" si="9"/>
        <v>0.13</v>
      </c>
      <c r="I90">
        <f t="shared" si="6"/>
        <v>-0.1023</v>
      </c>
      <c r="J90" s="2">
        <f t="shared" si="7"/>
        <v>2.3054999999999999E-2</v>
      </c>
      <c r="K90">
        <f t="shared" si="8"/>
        <v>-0.1023</v>
      </c>
    </row>
    <row r="91" spans="7:11" x14ac:dyDescent="0.25">
      <c r="G91" s="3">
        <v>0.88</v>
      </c>
      <c r="H91">
        <f t="shared" si="9"/>
        <v>0.12</v>
      </c>
      <c r="I91">
        <f t="shared" si="6"/>
        <v>-0.10520000000000002</v>
      </c>
      <c r="J91" s="2">
        <f t="shared" si="7"/>
        <v>2.332E-2</v>
      </c>
      <c r="K91">
        <f t="shared" si="8"/>
        <v>-0.10520000000000002</v>
      </c>
    </row>
    <row r="92" spans="7:11" x14ac:dyDescent="0.25">
      <c r="G92">
        <v>0.89</v>
      </c>
      <c r="H92">
        <f t="shared" si="9"/>
        <v>0.10999999999999999</v>
      </c>
      <c r="I92">
        <f t="shared" si="6"/>
        <v>-0.10810000000000002</v>
      </c>
      <c r="J92" s="2">
        <f t="shared" si="7"/>
        <v>2.3584999999999998E-2</v>
      </c>
      <c r="K92">
        <f t="shared" si="8"/>
        <v>-0.10810000000000002</v>
      </c>
    </row>
    <row r="93" spans="7:11" x14ac:dyDescent="0.25">
      <c r="G93" s="3">
        <v>0.9</v>
      </c>
      <c r="H93">
        <f t="shared" si="9"/>
        <v>9.9999999999999978E-2</v>
      </c>
      <c r="I93">
        <f t="shared" si="6"/>
        <v>-0.11100000000000003</v>
      </c>
      <c r="J93" s="2">
        <f t="shared" si="7"/>
        <v>2.385E-2</v>
      </c>
      <c r="K93">
        <f t="shared" si="8"/>
        <v>-0.11100000000000003</v>
      </c>
    </row>
    <row r="94" spans="7:11" x14ac:dyDescent="0.25">
      <c r="G94">
        <v>0.91</v>
      </c>
      <c r="H94">
        <f t="shared" si="9"/>
        <v>8.9999999999999969E-2</v>
      </c>
      <c r="I94">
        <f t="shared" si="6"/>
        <v>-0.11390000000000002</v>
      </c>
      <c r="J94" s="2">
        <f t="shared" si="7"/>
        <v>2.4115000000000001E-2</v>
      </c>
      <c r="K94">
        <f t="shared" si="8"/>
        <v>-0.11390000000000002</v>
      </c>
    </row>
    <row r="95" spans="7:11" x14ac:dyDescent="0.25">
      <c r="G95" s="3">
        <v>0.92</v>
      </c>
      <c r="H95">
        <f t="shared" si="9"/>
        <v>7.999999999999996E-2</v>
      </c>
      <c r="I95">
        <f t="shared" si="6"/>
        <v>-0.11680000000000003</v>
      </c>
      <c r="J95" s="2">
        <f t="shared" si="7"/>
        <v>2.4379999999999999E-2</v>
      </c>
      <c r="K95">
        <f t="shared" si="8"/>
        <v>-0.11680000000000003</v>
      </c>
    </row>
    <row r="96" spans="7:11" x14ac:dyDescent="0.25">
      <c r="G96">
        <v>0.93</v>
      </c>
      <c r="H96">
        <f t="shared" si="9"/>
        <v>6.9999999999999951E-2</v>
      </c>
      <c r="I96">
        <f t="shared" si="6"/>
        <v>-0.11970000000000001</v>
      </c>
      <c r="J96" s="2">
        <f t="shared" si="7"/>
        <v>2.4645E-2</v>
      </c>
      <c r="K96">
        <f t="shared" si="8"/>
        <v>-0.11970000000000001</v>
      </c>
    </row>
    <row r="97" spans="7:11" x14ac:dyDescent="0.25">
      <c r="G97" s="3">
        <v>0.94</v>
      </c>
      <c r="H97">
        <f t="shared" si="9"/>
        <v>6.0000000000000053E-2</v>
      </c>
      <c r="I97">
        <f t="shared" si="6"/>
        <v>-0.12259999999999999</v>
      </c>
      <c r="J97" s="2">
        <f t="shared" si="7"/>
        <v>2.4909999999999998E-2</v>
      </c>
      <c r="K97">
        <f t="shared" si="8"/>
        <v>-0.12259999999999999</v>
      </c>
    </row>
    <row r="98" spans="7:11" x14ac:dyDescent="0.25">
      <c r="G98">
        <v>0.95</v>
      </c>
      <c r="H98">
        <f t="shared" si="9"/>
        <v>5.0000000000000044E-2</v>
      </c>
      <c r="I98">
        <f t="shared" si="6"/>
        <v>-0.1255</v>
      </c>
      <c r="J98" s="2">
        <f t="shared" si="7"/>
        <v>2.5174999999999999E-2</v>
      </c>
      <c r="K98">
        <f t="shared" si="8"/>
        <v>-0.1255</v>
      </c>
    </row>
    <row r="99" spans="7:11" x14ac:dyDescent="0.25">
      <c r="G99" s="3">
        <v>0.96</v>
      </c>
      <c r="H99">
        <f t="shared" si="9"/>
        <v>4.0000000000000036E-2</v>
      </c>
      <c r="I99">
        <f t="shared" si="6"/>
        <v>-0.12840000000000001</v>
      </c>
      <c r="J99" s="2">
        <f t="shared" si="7"/>
        <v>2.5439999999999997E-2</v>
      </c>
      <c r="K99">
        <f t="shared" si="8"/>
        <v>-0.12840000000000001</v>
      </c>
    </row>
    <row r="100" spans="7:11" x14ac:dyDescent="0.25">
      <c r="G100">
        <v>0.97</v>
      </c>
      <c r="H100">
        <f t="shared" si="9"/>
        <v>3.0000000000000027E-2</v>
      </c>
      <c r="I100">
        <f t="shared" si="6"/>
        <v>-0.1313</v>
      </c>
      <c r="J100" s="2">
        <f t="shared" si="7"/>
        <v>2.5704999999999999E-2</v>
      </c>
      <c r="K100">
        <f t="shared" si="8"/>
        <v>-0.1313</v>
      </c>
    </row>
    <row r="101" spans="7:11" x14ac:dyDescent="0.25">
      <c r="G101" s="3">
        <v>0.98</v>
      </c>
      <c r="H101">
        <f t="shared" si="9"/>
        <v>2.0000000000000018E-2</v>
      </c>
      <c r="I101">
        <f t="shared" si="6"/>
        <v>-0.13420000000000001</v>
      </c>
      <c r="J101" s="2">
        <f t="shared" si="7"/>
        <v>2.597E-2</v>
      </c>
      <c r="K101">
        <f t="shared" si="8"/>
        <v>-0.13420000000000001</v>
      </c>
    </row>
    <row r="102" spans="7:11" x14ac:dyDescent="0.25">
      <c r="G102">
        <v>0.99</v>
      </c>
      <c r="H102">
        <f t="shared" si="9"/>
        <v>1.0000000000000009E-2</v>
      </c>
      <c r="I102">
        <f t="shared" si="6"/>
        <v>-0.1371</v>
      </c>
      <c r="J102" s="2">
        <f t="shared" si="7"/>
        <v>2.6234999999999998E-2</v>
      </c>
      <c r="K102">
        <f t="shared" si="8"/>
        <v>-0.1371</v>
      </c>
    </row>
    <row r="103" spans="7:11" x14ac:dyDescent="0.25">
      <c r="G103" s="3">
        <v>1</v>
      </c>
      <c r="H103">
        <f t="shared" si="9"/>
        <v>0</v>
      </c>
      <c r="I103">
        <f t="shared" si="6"/>
        <v>-0.14000000000000001</v>
      </c>
      <c r="J103" s="2">
        <f t="shared" si="7"/>
        <v>2.6499999999999999E-2</v>
      </c>
      <c r="K103">
        <f t="shared" si="8"/>
        <v>-0.14000000000000001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111"/>
  <sheetViews>
    <sheetView workbookViewId="0">
      <selection activeCell="L81" sqref="L81"/>
    </sheetView>
  </sheetViews>
  <sheetFormatPr defaultRowHeight="15.75" x14ac:dyDescent="0.25"/>
  <sheetData>
    <row r="2" spans="2:7" x14ac:dyDescent="0.25">
      <c r="B2" t="s">
        <v>7</v>
      </c>
      <c r="C2" t="s">
        <v>8</v>
      </c>
      <c r="D2" t="s">
        <v>9</v>
      </c>
      <c r="E2" t="s">
        <v>10</v>
      </c>
      <c r="F2" t="s">
        <v>9</v>
      </c>
      <c r="G2" t="s">
        <v>12</v>
      </c>
    </row>
    <row r="3" spans="2:7" x14ac:dyDescent="0.25">
      <c r="B3" s="3">
        <v>0</v>
      </c>
      <c r="C3">
        <f>1-B3</f>
        <v>1</v>
      </c>
      <c r="D3">
        <f>(B3*-0.14)+(C3*0.15)</f>
        <v>0.15</v>
      </c>
      <c r="E3" s="2">
        <f>0.0265*B3</f>
        <v>0</v>
      </c>
      <c r="F3">
        <f>D3</f>
        <v>0.15</v>
      </c>
      <c r="G3">
        <v>1.42</v>
      </c>
    </row>
    <row r="4" spans="2:7" x14ac:dyDescent="0.25">
      <c r="B4">
        <v>0.01</v>
      </c>
      <c r="C4">
        <f>1-B4</f>
        <v>0.99</v>
      </c>
      <c r="D4">
        <f t="shared" ref="D4:D67" si="0">(B4*-0.14)+(C4*0.15)</f>
        <v>0.14709999999999998</v>
      </c>
      <c r="E4" s="2">
        <f t="shared" ref="E4:E67" si="1">0.0265*B4</f>
        <v>2.6499999999999999E-4</v>
      </c>
      <c r="F4">
        <f t="shared" ref="F4:F67" si="2">D4</f>
        <v>0.14709999999999998</v>
      </c>
      <c r="G4">
        <v>1.42</v>
      </c>
    </row>
    <row r="5" spans="2:7" x14ac:dyDescent="0.25">
      <c r="B5" s="3">
        <v>0.02</v>
      </c>
      <c r="C5">
        <f t="shared" ref="C5:C68" si="3">1-B5</f>
        <v>0.98</v>
      </c>
      <c r="D5">
        <f t="shared" si="0"/>
        <v>0.14419999999999999</v>
      </c>
      <c r="E5" s="2">
        <f t="shared" si="1"/>
        <v>5.2999999999999998E-4</v>
      </c>
      <c r="F5">
        <f t="shared" si="2"/>
        <v>0.14419999999999999</v>
      </c>
      <c r="G5">
        <v>1.42</v>
      </c>
    </row>
    <row r="6" spans="2:7" x14ac:dyDescent="0.25">
      <c r="B6">
        <v>0.03</v>
      </c>
      <c r="C6">
        <f t="shared" si="3"/>
        <v>0.97</v>
      </c>
      <c r="D6">
        <f t="shared" si="0"/>
        <v>0.14129999999999998</v>
      </c>
      <c r="E6" s="2">
        <f t="shared" si="1"/>
        <v>7.9499999999999992E-4</v>
      </c>
      <c r="F6">
        <f t="shared" si="2"/>
        <v>0.14129999999999998</v>
      </c>
      <c r="G6">
        <v>1.42</v>
      </c>
    </row>
    <row r="7" spans="2:7" x14ac:dyDescent="0.25">
      <c r="B7" s="3">
        <v>0.04</v>
      </c>
      <c r="C7">
        <f t="shared" si="3"/>
        <v>0.96</v>
      </c>
      <c r="D7">
        <f t="shared" si="0"/>
        <v>0.1384</v>
      </c>
      <c r="E7" s="2">
        <f t="shared" si="1"/>
        <v>1.06E-3</v>
      </c>
      <c r="F7">
        <f t="shared" si="2"/>
        <v>0.1384</v>
      </c>
      <c r="G7">
        <v>1.42</v>
      </c>
    </row>
    <row r="8" spans="2:7" x14ac:dyDescent="0.25">
      <c r="B8">
        <v>0.05</v>
      </c>
      <c r="C8">
        <f t="shared" si="3"/>
        <v>0.95</v>
      </c>
      <c r="D8">
        <f t="shared" si="0"/>
        <v>0.13549999999999998</v>
      </c>
      <c r="E8" s="2">
        <f t="shared" si="1"/>
        <v>1.325E-3</v>
      </c>
      <c r="F8">
        <f t="shared" si="2"/>
        <v>0.13549999999999998</v>
      </c>
      <c r="G8">
        <v>1.42</v>
      </c>
    </row>
    <row r="9" spans="2:7" x14ac:dyDescent="0.25">
      <c r="B9" s="3">
        <v>0.06</v>
      </c>
      <c r="C9">
        <f t="shared" si="3"/>
        <v>0.94</v>
      </c>
      <c r="D9">
        <f t="shared" si="0"/>
        <v>0.1326</v>
      </c>
      <c r="E9" s="2">
        <f t="shared" si="1"/>
        <v>1.5899999999999998E-3</v>
      </c>
      <c r="F9">
        <f t="shared" si="2"/>
        <v>0.1326</v>
      </c>
      <c r="G9">
        <v>1.42</v>
      </c>
    </row>
    <row r="10" spans="2:7" x14ac:dyDescent="0.25">
      <c r="B10">
        <v>7.0000000000000007E-2</v>
      </c>
      <c r="C10">
        <f t="shared" si="3"/>
        <v>0.92999999999999994</v>
      </c>
      <c r="D10">
        <f t="shared" si="0"/>
        <v>0.12969999999999998</v>
      </c>
      <c r="E10" s="2">
        <f t="shared" si="1"/>
        <v>1.8550000000000001E-3</v>
      </c>
      <c r="F10">
        <f t="shared" si="2"/>
        <v>0.12969999999999998</v>
      </c>
      <c r="G10">
        <v>1.42</v>
      </c>
    </row>
    <row r="11" spans="2:7" x14ac:dyDescent="0.25">
      <c r="B11" s="3">
        <v>0.08</v>
      </c>
      <c r="C11">
        <f t="shared" si="3"/>
        <v>0.92</v>
      </c>
      <c r="D11">
        <f t="shared" si="0"/>
        <v>0.12680000000000002</v>
      </c>
      <c r="E11" s="2">
        <f t="shared" si="1"/>
        <v>2.1199999999999999E-3</v>
      </c>
      <c r="F11">
        <f t="shared" si="2"/>
        <v>0.12680000000000002</v>
      </c>
      <c r="G11">
        <v>1.42</v>
      </c>
    </row>
    <row r="12" spans="2:7" x14ac:dyDescent="0.25">
      <c r="B12">
        <v>0.09</v>
      </c>
      <c r="C12">
        <f t="shared" si="3"/>
        <v>0.91</v>
      </c>
      <c r="D12">
        <f t="shared" si="0"/>
        <v>0.12390000000000001</v>
      </c>
      <c r="E12" s="2">
        <f t="shared" si="1"/>
        <v>2.385E-3</v>
      </c>
      <c r="F12">
        <f t="shared" si="2"/>
        <v>0.12390000000000001</v>
      </c>
      <c r="G12">
        <v>1.42</v>
      </c>
    </row>
    <row r="13" spans="2:7" x14ac:dyDescent="0.25">
      <c r="B13" s="3">
        <v>0.1</v>
      </c>
      <c r="C13">
        <f t="shared" si="3"/>
        <v>0.9</v>
      </c>
      <c r="D13">
        <f t="shared" si="0"/>
        <v>0.12100000000000001</v>
      </c>
      <c r="E13" s="2">
        <f t="shared" si="1"/>
        <v>2.65E-3</v>
      </c>
      <c r="F13">
        <f t="shared" si="2"/>
        <v>0.12100000000000001</v>
      </c>
      <c r="G13">
        <v>1.42</v>
      </c>
    </row>
    <row r="14" spans="2:7" x14ac:dyDescent="0.25">
      <c r="B14">
        <v>0.11</v>
      </c>
      <c r="C14">
        <f t="shared" si="3"/>
        <v>0.89</v>
      </c>
      <c r="D14">
        <f t="shared" si="0"/>
        <v>0.11810000000000001</v>
      </c>
      <c r="E14" s="2">
        <f t="shared" si="1"/>
        <v>2.9150000000000001E-3</v>
      </c>
      <c r="F14">
        <f t="shared" si="2"/>
        <v>0.11810000000000001</v>
      </c>
      <c r="G14">
        <v>1.42</v>
      </c>
    </row>
    <row r="15" spans="2:7" x14ac:dyDescent="0.25">
      <c r="B15" s="3">
        <v>0.12</v>
      </c>
      <c r="C15">
        <f t="shared" si="3"/>
        <v>0.88</v>
      </c>
      <c r="D15">
        <f t="shared" si="0"/>
        <v>0.1152</v>
      </c>
      <c r="E15" s="2">
        <f t="shared" si="1"/>
        <v>3.1799999999999997E-3</v>
      </c>
      <c r="F15">
        <f t="shared" si="2"/>
        <v>0.1152</v>
      </c>
      <c r="G15">
        <v>1.42</v>
      </c>
    </row>
    <row r="16" spans="2:7" x14ac:dyDescent="0.25">
      <c r="B16">
        <v>0.13</v>
      </c>
      <c r="C16">
        <f t="shared" si="3"/>
        <v>0.87</v>
      </c>
      <c r="D16">
        <f t="shared" si="0"/>
        <v>0.11230000000000001</v>
      </c>
      <c r="E16" s="2">
        <f t="shared" si="1"/>
        <v>3.4450000000000001E-3</v>
      </c>
      <c r="F16">
        <f t="shared" si="2"/>
        <v>0.11230000000000001</v>
      </c>
      <c r="G16">
        <v>1.42</v>
      </c>
    </row>
    <row r="17" spans="2:7" x14ac:dyDescent="0.25">
      <c r="B17" s="3">
        <v>0.14000000000000001</v>
      </c>
      <c r="C17">
        <f t="shared" si="3"/>
        <v>0.86</v>
      </c>
      <c r="D17">
        <f t="shared" si="0"/>
        <v>0.1094</v>
      </c>
      <c r="E17" s="2">
        <f t="shared" si="1"/>
        <v>3.7100000000000002E-3</v>
      </c>
      <c r="F17">
        <f t="shared" si="2"/>
        <v>0.1094</v>
      </c>
      <c r="G17">
        <v>1.42</v>
      </c>
    </row>
    <row r="18" spans="2:7" x14ac:dyDescent="0.25">
      <c r="B18">
        <v>0.15</v>
      </c>
      <c r="C18">
        <f t="shared" si="3"/>
        <v>0.85</v>
      </c>
      <c r="D18">
        <f t="shared" si="0"/>
        <v>0.1065</v>
      </c>
      <c r="E18" s="2">
        <f t="shared" si="1"/>
        <v>3.9749999999999994E-3</v>
      </c>
      <c r="F18">
        <f t="shared" si="2"/>
        <v>0.1065</v>
      </c>
      <c r="G18">
        <v>1.42</v>
      </c>
    </row>
    <row r="19" spans="2:7" x14ac:dyDescent="0.25">
      <c r="B19" s="3">
        <v>0.16</v>
      </c>
      <c r="C19">
        <f t="shared" si="3"/>
        <v>0.84</v>
      </c>
      <c r="D19">
        <f t="shared" si="0"/>
        <v>0.1036</v>
      </c>
      <c r="E19" s="2">
        <f t="shared" si="1"/>
        <v>4.2399999999999998E-3</v>
      </c>
      <c r="F19">
        <f t="shared" si="2"/>
        <v>0.1036</v>
      </c>
      <c r="G19">
        <v>1.42</v>
      </c>
    </row>
    <row r="20" spans="2:7" x14ac:dyDescent="0.25">
      <c r="B20">
        <v>0.17</v>
      </c>
      <c r="C20">
        <f t="shared" si="3"/>
        <v>0.83</v>
      </c>
      <c r="D20">
        <f t="shared" si="0"/>
        <v>0.10069999999999998</v>
      </c>
      <c r="E20" s="2">
        <f t="shared" si="1"/>
        <v>4.5050000000000003E-3</v>
      </c>
      <c r="F20">
        <f t="shared" si="2"/>
        <v>0.10069999999999998</v>
      </c>
      <c r="G20">
        <v>1.42</v>
      </c>
    </row>
    <row r="21" spans="2:7" x14ac:dyDescent="0.25">
      <c r="B21" s="3">
        <v>0.18</v>
      </c>
      <c r="C21">
        <f t="shared" si="3"/>
        <v>0.82000000000000006</v>
      </c>
      <c r="D21">
        <f t="shared" si="0"/>
        <v>9.7799999999999998E-2</v>
      </c>
      <c r="E21" s="2">
        <f t="shared" si="1"/>
        <v>4.7699999999999999E-3</v>
      </c>
      <c r="F21">
        <f t="shared" si="2"/>
        <v>9.7799999999999998E-2</v>
      </c>
      <c r="G21">
        <v>1.42</v>
      </c>
    </row>
    <row r="22" spans="2:7" x14ac:dyDescent="0.25">
      <c r="B22">
        <v>0.19</v>
      </c>
      <c r="C22">
        <f t="shared" si="3"/>
        <v>0.81</v>
      </c>
      <c r="D22">
        <f t="shared" si="0"/>
        <v>9.4899999999999998E-2</v>
      </c>
      <c r="E22" s="2">
        <f t="shared" si="1"/>
        <v>5.0349999999999995E-3</v>
      </c>
      <c r="F22">
        <f t="shared" si="2"/>
        <v>9.4899999999999998E-2</v>
      </c>
      <c r="G22">
        <v>1.42</v>
      </c>
    </row>
    <row r="23" spans="2:7" x14ac:dyDescent="0.25">
      <c r="B23" s="3">
        <v>0.2</v>
      </c>
      <c r="C23">
        <f t="shared" si="3"/>
        <v>0.8</v>
      </c>
      <c r="D23">
        <f t="shared" si="0"/>
        <v>9.1999999999999998E-2</v>
      </c>
      <c r="E23" s="2">
        <f t="shared" si="1"/>
        <v>5.3E-3</v>
      </c>
      <c r="F23">
        <f t="shared" si="2"/>
        <v>9.1999999999999998E-2</v>
      </c>
      <c r="G23">
        <v>1.42</v>
      </c>
    </row>
    <row r="24" spans="2:7" x14ac:dyDescent="0.25">
      <c r="B24">
        <v>0.21</v>
      </c>
      <c r="C24">
        <f t="shared" si="3"/>
        <v>0.79</v>
      </c>
      <c r="D24">
        <f t="shared" si="0"/>
        <v>8.9099999999999985E-2</v>
      </c>
      <c r="E24" s="2">
        <f t="shared" si="1"/>
        <v>5.5649999999999996E-3</v>
      </c>
      <c r="F24">
        <f t="shared" si="2"/>
        <v>8.9099999999999985E-2</v>
      </c>
      <c r="G24">
        <v>1.42</v>
      </c>
    </row>
    <row r="25" spans="2:7" x14ac:dyDescent="0.25">
      <c r="B25" s="3">
        <v>0.22</v>
      </c>
      <c r="C25">
        <f t="shared" si="3"/>
        <v>0.78</v>
      </c>
      <c r="D25">
        <f t="shared" si="0"/>
        <v>8.6199999999999985E-2</v>
      </c>
      <c r="E25" s="2">
        <f t="shared" si="1"/>
        <v>5.8300000000000001E-3</v>
      </c>
      <c r="F25">
        <f t="shared" si="2"/>
        <v>8.6199999999999985E-2</v>
      </c>
      <c r="G25">
        <v>1.42</v>
      </c>
    </row>
    <row r="26" spans="2:7" x14ac:dyDescent="0.25">
      <c r="B26">
        <v>0.23</v>
      </c>
      <c r="C26">
        <f t="shared" si="3"/>
        <v>0.77</v>
      </c>
      <c r="D26">
        <f t="shared" si="0"/>
        <v>8.3299999999999985E-2</v>
      </c>
      <c r="E26" s="2">
        <f t="shared" si="1"/>
        <v>6.0949999999999997E-3</v>
      </c>
      <c r="F26">
        <f t="shared" si="2"/>
        <v>8.3299999999999985E-2</v>
      </c>
      <c r="G26">
        <v>1.42</v>
      </c>
    </row>
    <row r="27" spans="2:7" x14ac:dyDescent="0.25">
      <c r="B27" s="3">
        <v>0.24</v>
      </c>
      <c r="C27">
        <f t="shared" si="3"/>
        <v>0.76</v>
      </c>
      <c r="D27">
        <f t="shared" si="0"/>
        <v>8.0399999999999985E-2</v>
      </c>
      <c r="E27" s="2">
        <f t="shared" si="1"/>
        <v>6.3599999999999993E-3</v>
      </c>
      <c r="F27">
        <f t="shared" si="2"/>
        <v>8.0399999999999985E-2</v>
      </c>
      <c r="G27">
        <v>1.42</v>
      </c>
    </row>
    <row r="28" spans="2:7" x14ac:dyDescent="0.25">
      <c r="B28">
        <v>0.25</v>
      </c>
      <c r="C28">
        <f t="shared" si="3"/>
        <v>0.75</v>
      </c>
      <c r="D28">
        <f t="shared" si="0"/>
        <v>7.7499999999999986E-2</v>
      </c>
      <c r="E28" s="2">
        <f t="shared" si="1"/>
        <v>6.6249999999999998E-3</v>
      </c>
      <c r="F28">
        <f t="shared" si="2"/>
        <v>7.7499999999999986E-2</v>
      </c>
      <c r="G28">
        <v>1.42</v>
      </c>
    </row>
    <row r="29" spans="2:7" x14ac:dyDescent="0.25">
      <c r="B29" s="3">
        <v>0.26</v>
      </c>
      <c r="C29">
        <f t="shared" si="3"/>
        <v>0.74</v>
      </c>
      <c r="D29">
        <f t="shared" si="0"/>
        <v>7.46E-2</v>
      </c>
      <c r="E29" s="2">
        <f t="shared" si="1"/>
        <v>6.8900000000000003E-3</v>
      </c>
      <c r="F29">
        <f t="shared" si="2"/>
        <v>7.46E-2</v>
      </c>
      <c r="G29">
        <v>1.42</v>
      </c>
    </row>
    <row r="30" spans="2:7" x14ac:dyDescent="0.25">
      <c r="B30">
        <v>0.27</v>
      </c>
      <c r="C30">
        <f t="shared" si="3"/>
        <v>0.73</v>
      </c>
      <c r="D30">
        <f t="shared" si="0"/>
        <v>7.1699999999999986E-2</v>
      </c>
      <c r="E30" s="2">
        <f t="shared" si="1"/>
        <v>7.1549999999999999E-3</v>
      </c>
      <c r="F30">
        <f t="shared" si="2"/>
        <v>7.1699999999999986E-2</v>
      </c>
      <c r="G30">
        <v>1.42</v>
      </c>
    </row>
    <row r="31" spans="2:7" x14ac:dyDescent="0.25">
      <c r="B31" s="3">
        <v>0.28000000000000003</v>
      </c>
      <c r="C31">
        <f t="shared" si="3"/>
        <v>0.72</v>
      </c>
      <c r="D31">
        <f t="shared" si="0"/>
        <v>6.88E-2</v>
      </c>
      <c r="E31" s="2">
        <f t="shared" si="1"/>
        <v>7.4200000000000004E-3</v>
      </c>
      <c r="F31">
        <f t="shared" si="2"/>
        <v>6.88E-2</v>
      </c>
      <c r="G31">
        <v>1.42</v>
      </c>
    </row>
    <row r="32" spans="2:7" x14ac:dyDescent="0.25">
      <c r="B32">
        <v>0.28999999999999998</v>
      </c>
      <c r="C32">
        <f t="shared" si="3"/>
        <v>0.71</v>
      </c>
      <c r="D32">
        <f t="shared" si="0"/>
        <v>6.5899999999999986E-2</v>
      </c>
      <c r="E32" s="2">
        <f t="shared" si="1"/>
        <v>7.6849999999999991E-3</v>
      </c>
      <c r="F32">
        <f t="shared" si="2"/>
        <v>6.5899999999999986E-2</v>
      </c>
      <c r="G32">
        <v>1.42</v>
      </c>
    </row>
    <row r="33" spans="2:7" x14ac:dyDescent="0.25">
      <c r="B33" s="3">
        <v>0.3</v>
      </c>
      <c r="C33">
        <f t="shared" si="3"/>
        <v>0.7</v>
      </c>
      <c r="D33">
        <f t="shared" si="0"/>
        <v>6.3E-2</v>
      </c>
      <c r="E33" s="2">
        <f t="shared" si="1"/>
        <v>7.9499999999999987E-3</v>
      </c>
      <c r="F33">
        <f t="shared" si="2"/>
        <v>6.3E-2</v>
      </c>
      <c r="G33">
        <v>1.42</v>
      </c>
    </row>
    <row r="34" spans="2:7" x14ac:dyDescent="0.25">
      <c r="B34">
        <v>0.31</v>
      </c>
      <c r="C34">
        <f t="shared" si="3"/>
        <v>0.69</v>
      </c>
      <c r="D34">
        <f t="shared" si="0"/>
        <v>6.0099999999999994E-2</v>
      </c>
      <c r="E34" s="2">
        <f t="shared" si="1"/>
        <v>8.2150000000000001E-3</v>
      </c>
      <c r="F34">
        <f t="shared" si="2"/>
        <v>6.0099999999999994E-2</v>
      </c>
      <c r="G34">
        <v>1.42</v>
      </c>
    </row>
    <row r="35" spans="2:7" x14ac:dyDescent="0.25">
      <c r="B35" s="3">
        <v>0.32</v>
      </c>
      <c r="C35">
        <f t="shared" si="3"/>
        <v>0.67999999999999994</v>
      </c>
      <c r="D35">
        <f t="shared" si="0"/>
        <v>5.7199999999999987E-2</v>
      </c>
      <c r="E35" s="2">
        <f t="shared" si="1"/>
        <v>8.4799999999999997E-3</v>
      </c>
      <c r="F35">
        <f t="shared" si="2"/>
        <v>5.7199999999999987E-2</v>
      </c>
      <c r="G35">
        <v>1.42</v>
      </c>
    </row>
    <row r="36" spans="2:7" x14ac:dyDescent="0.25">
      <c r="B36">
        <v>0.33</v>
      </c>
      <c r="C36">
        <f t="shared" si="3"/>
        <v>0.66999999999999993</v>
      </c>
      <c r="D36">
        <f t="shared" si="0"/>
        <v>5.4299999999999987E-2</v>
      </c>
      <c r="E36" s="2">
        <f t="shared" si="1"/>
        <v>8.7449999999999993E-3</v>
      </c>
      <c r="F36">
        <f t="shared" si="2"/>
        <v>5.4299999999999987E-2</v>
      </c>
      <c r="G36">
        <v>1.42</v>
      </c>
    </row>
    <row r="37" spans="2:7" x14ac:dyDescent="0.25">
      <c r="B37" s="3">
        <v>0.34</v>
      </c>
      <c r="C37">
        <f t="shared" si="3"/>
        <v>0.65999999999999992</v>
      </c>
      <c r="D37">
        <f t="shared" si="0"/>
        <v>5.139999999999998E-2</v>
      </c>
      <c r="E37" s="2">
        <f t="shared" si="1"/>
        <v>9.0100000000000006E-3</v>
      </c>
      <c r="F37">
        <f t="shared" si="2"/>
        <v>5.139999999999998E-2</v>
      </c>
      <c r="G37">
        <v>1.42</v>
      </c>
    </row>
    <row r="38" spans="2:7" x14ac:dyDescent="0.25">
      <c r="B38">
        <v>0.35</v>
      </c>
      <c r="C38">
        <f t="shared" si="3"/>
        <v>0.65</v>
      </c>
      <c r="D38">
        <f t="shared" si="0"/>
        <v>4.8500000000000001E-2</v>
      </c>
      <c r="E38" s="2">
        <f t="shared" si="1"/>
        <v>9.2749999999999985E-3</v>
      </c>
      <c r="F38">
        <f t="shared" si="2"/>
        <v>4.8500000000000001E-2</v>
      </c>
      <c r="G38">
        <v>1.42</v>
      </c>
    </row>
    <row r="39" spans="2:7" x14ac:dyDescent="0.25">
      <c r="B39" s="3">
        <v>0.36</v>
      </c>
      <c r="C39">
        <f t="shared" si="3"/>
        <v>0.64</v>
      </c>
      <c r="D39">
        <f t="shared" si="0"/>
        <v>4.5600000000000002E-2</v>
      </c>
      <c r="E39" s="2">
        <f t="shared" si="1"/>
        <v>9.5399999999999999E-3</v>
      </c>
      <c r="F39">
        <f t="shared" si="2"/>
        <v>4.5600000000000002E-2</v>
      </c>
      <c r="G39">
        <v>1.42</v>
      </c>
    </row>
    <row r="40" spans="2:7" x14ac:dyDescent="0.25">
      <c r="B40">
        <v>0.37</v>
      </c>
      <c r="C40">
        <f t="shared" si="3"/>
        <v>0.63</v>
      </c>
      <c r="D40">
        <f t="shared" si="0"/>
        <v>4.2699999999999995E-2</v>
      </c>
      <c r="E40" s="2">
        <f t="shared" si="1"/>
        <v>9.8049999999999995E-3</v>
      </c>
      <c r="F40">
        <f t="shared" si="2"/>
        <v>4.2699999999999995E-2</v>
      </c>
      <c r="G40">
        <v>1.42</v>
      </c>
    </row>
    <row r="41" spans="2:7" x14ac:dyDescent="0.25">
      <c r="B41" s="3">
        <v>0.38</v>
      </c>
      <c r="C41">
        <f t="shared" si="3"/>
        <v>0.62</v>
      </c>
      <c r="D41">
        <f t="shared" si="0"/>
        <v>3.9799999999999995E-2</v>
      </c>
      <c r="E41" s="2">
        <f t="shared" si="1"/>
        <v>1.0069999999999999E-2</v>
      </c>
      <c r="F41">
        <f t="shared" si="2"/>
        <v>3.9799999999999995E-2</v>
      </c>
      <c r="G41">
        <v>1.42</v>
      </c>
    </row>
    <row r="42" spans="2:7" x14ac:dyDescent="0.25">
      <c r="B42">
        <v>0.39</v>
      </c>
      <c r="C42">
        <f t="shared" si="3"/>
        <v>0.61</v>
      </c>
      <c r="D42">
        <f t="shared" si="0"/>
        <v>3.6899999999999988E-2</v>
      </c>
      <c r="E42" s="2">
        <f t="shared" si="1"/>
        <v>1.0335E-2</v>
      </c>
      <c r="F42">
        <f t="shared" si="2"/>
        <v>3.6899999999999988E-2</v>
      </c>
      <c r="G42">
        <v>1.42</v>
      </c>
    </row>
    <row r="43" spans="2:7" x14ac:dyDescent="0.25">
      <c r="B43" s="3">
        <v>0.4</v>
      </c>
      <c r="C43">
        <f t="shared" si="3"/>
        <v>0.6</v>
      </c>
      <c r="D43">
        <f t="shared" si="0"/>
        <v>3.3999999999999989E-2</v>
      </c>
      <c r="E43" s="2">
        <f t="shared" si="1"/>
        <v>1.06E-2</v>
      </c>
      <c r="F43">
        <f t="shared" si="2"/>
        <v>3.3999999999999989E-2</v>
      </c>
      <c r="G43">
        <v>1.42</v>
      </c>
    </row>
    <row r="44" spans="2:7" x14ac:dyDescent="0.25">
      <c r="B44">
        <v>0.41</v>
      </c>
      <c r="C44">
        <f t="shared" si="3"/>
        <v>0.59000000000000008</v>
      </c>
      <c r="D44">
        <f t="shared" si="0"/>
        <v>3.110000000000001E-2</v>
      </c>
      <c r="E44" s="2">
        <f t="shared" si="1"/>
        <v>1.0865E-2</v>
      </c>
      <c r="F44">
        <f t="shared" si="2"/>
        <v>3.110000000000001E-2</v>
      </c>
      <c r="G44">
        <v>1.42</v>
      </c>
    </row>
    <row r="45" spans="2:7" x14ac:dyDescent="0.25">
      <c r="B45" s="3">
        <v>0.42</v>
      </c>
      <c r="C45">
        <f t="shared" si="3"/>
        <v>0.58000000000000007</v>
      </c>
      <c r="D45">
        <f t="shared" si="0"/>
        <v>2.8200000000000003E-2</v>
      </c>
      <c r="E45" s="2">
        <f t="shared" si="1"/>
        <v>1.1129999999999999E-2</v>
      </c>
      <c r="F45">
        <f t="shared" si="2"/>
        <v>2.8200000000000003E-2</v>
      </c>
      <c r="G45">
        <v>1.42</v>
      </c>
    </row>
    <row r="46" spans="2:7" x14ac:dyDescent="0.25">
      <c r="B46">
        <v>0.43</v>
      </c>
      <c r="C46">
        <f t="shared" si="3"/>
        <v>0.57000000000000006</v>
      </c>
      <c r="D46">
        <f t="shared" si="0"/>
        <v>2.5300000000000003E-2</v>
      </c>
      <c r="E46" s="2">
        <f t="shared" si="1"/>
        <v>1.1394999999999999E-2</v>
      </c>
      <c r="F46">
        <f t="shared" si="2"/>
        <v>2.5300000000000003E-2</v>
      </c>
      <c r="G46">
        <v>1.42</v>
      </c>
    </row>
    <row r="47" spans="2:7" x14ac:dyDescent="0.25">
      <c r="B47" s="3">
        <v>0.44</v>
      </c>
      <c r="C47">
        <f t="shared" si="3"/>
        <v>0.56000000000000005</v>
      </c>
      <c r="D47">
        <f t="shared" si="0"/>
        <v>2.2399999999999996E-2</v>
      </c>
      <c r="E47" s="2">
        <f t="shared" si="1"/>
        <v>1.166E-2</v>
      </c>
      <c r="F47">
        <f t="shared" si="2"/>
        <v>2.2399999999999996E-2</v>
      </c>
      <c r="G47">
        <v>1.42</v>
      </c>
    </row>
    <row r="48" spans="2:7" x14ac:dyDescent="0.25">
      <c r="B48">
        <v>0.45</v>
      </c>
      <c r="C48">
        <f t="shared" si="3"/>
        <v>0.55000000000000004</v>
      </c>
      <c r="D48">
        <f t="shared" si="0"/>
        <v>1.949999999999999E-2</v>
      </c>
      <c r="E48" s="2">
        <f t="shared" si="1"/>
        <v>1.1925E-2</v>
      </c>
      <c r="F48">
        <f t="shared" si="2"/>
        <v>1.949999999999999E-2</v>
      </c>
      <c r="G48">
        <v>1.42</v>
      </c>
    </row>
    <row r="49" spans="2:7" x14ac:dyDescent="0.25">
      <c r="B49" s="3">
        <v>0.46</v>
      </c>
      <c r="C49">
        <f t="shared" si="3"/>
        <v>0.54</v>
      </c>
      <c r="D49">
        <f t="shared" si="0"/>
        <v>1.659999999999999E-2</v>
      </c>
      <c r="E49" s="2">
        <f t="shared" si="1"/>
        <v>1.2189999999999999E-2</v>
      </c>
      <c r="F49">
        <f t="shared" si="2"/>
        <v>1.659999999999999E-2</v>
      </c>
      <c r="G49">
        <v>1.42</v>
      </c>
    </row>
    <row r="50" spans="2:7" x14ac:dyDescent="0.25">
      <c r="B50">
        <v>0.47</v>
      </c>
      <c r="C50">
        <f t="shared" si="3"/>
        <v>0.53</v>
      </c>
      <c r="D50">
        <f t="shared" si="0"/>
        <v>1.3700000000000004E-2</v>
      </c>
      <c r="E50" s="2">
        <f t="shared" si="1"/>
        <v>1.2454999999999999E-2</v>
      </c>
      <c r="F50">
        <f t="shared" si="2"/>
        <v>1.3700000000000004E-2</v>
      </c>
      <c r="G50">
        <v>1.42</v>
      </c>
    </row>
    <row r="51" spans="2:7" x14ac:dyDescent="0.25">
      <c r="B51" s="3">
        <v>0.48</v>
      </c>
      <c r="C51">
        <f t="shared" si="3"/>
        <v>0.52</v>
      </c>
      <c r="D51">
        <f t="shared" si="0"/>
        <v>1.079999999999999E-2</v>
      </c>
      <c r="E51" s="2">
        <f t="shared" si="1"/>
        <v>1.2719999999999999E-2</v>
      </c>
      <c r="F51">
        <f t="shared" si="2"/>
        <v>1.079999999999999E-2</v>
      </c>
      <c r="G51">
        <v>1.42</v>
      </c>
    </row>
    <row r="52" spans="2:7" x14ac:dyDescent="0.25">
      <c r="B52">
        <v>0.49</v>
      </c>
      <c r="C52">
        <f t="shared" si="3"/>
        <v>0.51</v>
      </c>
      <c r="D52">
        <f t="shared" si="0"/>
        <v>7.8999999999999904E-3</v>
      </c>
      <c r="E52" s="2">
        <f t="shared" si="1"/>
        <v>1.2985E-2</v>
      </c>
      <c r="F52">
        <f t="shared" si="2"/>
        <v>7.8999999999999904E-3</v>
      </c>
      <c r="G52">
        <v>1.42</v>
      </c>
    </row>
    <row r="53" spans="2:7" x14ac:dyDescent="0.25">
      <c r="B53" s="3">
        <v>0.5</v>
      </c>
      <c r="C53">
        <f t="shared" si="3"/>
        <v>0.5</v>
      </c>
      <c r="D53">
        <f t="shared" si="0"/>
        <v>4.9999999999999906E-3</v>
      </c>
      <c r="E53" s="2">
        <f t="shared" si="1"/>
        <v>1.325E-2</v>
      </c>
      <c r="F53">
        <f t="shared" si="2"/>
        <v>4.9999999999999906E-3</v>
      </c>
      <c r="G53">
        <v>1.42</v>
      </c>
    </row>
    <row r="54" spans="2:7" x14ac:dyDescent="0.25">
      <c r="B54">
        <v>0.51</v>
      </c>
      <c r="C54">
        <f t="shared" si="3"/>
        <v>0.49</v>
      </c>
      <c r="D54">
        <f t="shared" si="0"/>
        <v>2.0999999999999908E-3</v>
      </c>
      <c r="E54" s="2">
        <f t="shared" si="1"/>
        <v>1.3514999999999999E-2</v>
      </c>
      <c r="F54">
        <f t="shared" si="2"/>
        <v>2.0999999999999908E-3</v>
      </c>
      <c r="G54">
        <v>1.42</v>
      </c>
    </row>
    <row r="55" spans="2:7" x14ac:dyDescent="0.25">
      <c r="B55" s="3">
        <v>0.52</v>
      </c>
      <c r="C55">
        <f t="shared" si="3"/>
        <v>0.48</v>
      </c>
      <c r="D55">
        <f t="shared" si="0"/>
        <v>-8.0000000000000904E-4</v>
      </c>
      <c r="E55" s="2">
        <f t="shared" si="1"/>
        <v>1.3780000000000001E-2</v>
      </c>
      <c r="F55">
        <f t="shared" si="2"/>
        <v>-8.0000000000000904E-4</v>
      </c>
      <c r="G55">
        <v>1.42</v>
      </c>
    </row>
    <row r="56" spans="2:7" x14ac:dyDescent="0.25">
      <c r="B56">
        <v>0.53</v>
      </c>
      <c r="C56">
        <f t="shared" si="3"/>
        <v>0.47</v>
      </c>
      <c r="D56">
        <f t="shared" si="0"/>
        <v>-3.7000000000000227E-3</v>
      </c>
      <c r="E56" s="2">
        <f t="shared" si="1"/>
        <v>1.4045E-2</v>
      </c>
      <c r="F56">
        <f t="shared" si="2"/>
        <v>-3.7000000000000227E-3</v>
      </c>
      <c r="G56">
        <v>1.42</v>
      </c>
    </row>
    <row r="57" spans="2:7" x14ac:dyDescent="0.25">
      <c r="B57" s="3">
        <v>0.54</v>
      </c>
      <c r="C57">
        <f t="shared" si="3"/>
        <v>0.45999999999999996</v>
      </c>
      <c r="D57">
        <f t="shared" si="0"/>
        <v>-6.6000000000000225E-3</v>
      </c>
      <c r="E57" s="2">
        <f t="shared" si="1"/>
        <v>1.431E-2</v>
      </c>
      <c r="F57">
        <f t="shared" si="2"/>
        <v>-6.6000000000000225E-3</v>
      </c>
      <c r="G57">
        <v>1.42</v>
      </c>
    </row>
    <row r="58" spans="2:7" x14ac:dyDescent="0.25">
      <c r="B58">
        <v>0.55000000000000004</v>
      </c>
      <c r="C58">
        <f t="shared" si="3"/>
        <v>0.44999999999999996</v>
      </c>
      <c r="D58">
        <f t="shared" si="0"/>
        <v>-9.5000000000000223E-3</v>
      </c>
      <c r="E58" s="2">
        <f t="shared" si="1"/>
        <v>1.4575000000000001E-2</v>
      </c>
      <c r="F58">
        <f t="shared" si="2"/>
        <v>-9.5000000000000223E-3</v>
      </c>
      <c r="G58">
        <v>1.42</v>
      </c>
    </row>
    <row r="59" spans="2:7" x14ac:dyDescent="0.25">
      <c r="B59" s="3">
        <v>0.56000000000000005</v>
      </c>
      <c r="C59">
        <f t="shared" si="3"/>
        <v>0.43999999999999995</v>
      </c>
      <c r="D59">
        <f t="shared" si="0"/>
        <v>-1.2400000000000022E-2</v>
      </c>
      <c r="E59" s="2">
        <f t="shared" si="1"/>
        <v>1.4840000000000001E-2</v>
      </c>
      <c r="F59">
        <f t="shared" si="2"/>
        <v>-1.2400000000000022E-2</v>
      </c>
      <c r="G59">
        <v>1.42</v>
      </c>
    </row>
    <row r="60" spans="2:7" x14ac:dyDescent="0.25">
      <c r="B60">
        <v>0.56999999999999995</v>
      </c>
      <c r="C60">
        <f t="shared" si="3"/>
        <v>0.43000000000000005</v>
      </c>
      <c r="D60">
        <f t="shared" si="0"/>
        <v>-1.5299999999999994E-2</v>
      </c>
      <c r="E60" s="2">
        <f t="shared" si="1"/>
        <v>1.5104999999999999E-2</v>
      </c>
      <c r="F60">
        <f t="shared" si="2"/>
        <v>-1.5299999999999994E-2</v>
      </c>
      <c r="G60">
        <v>1.42</v>
      </c>
    </row>
    <row r="61" spans="2:7" x14ac:dyDescent="0.25">
      <c r="B61" s="3">
        <v>0.57999999999999996</v>
      </c>
      <c r="C61">
        <f t="shared" si="3"/>
        <v>0.42000000000000004</v>
      </c>
      <c r="D61">
        <f t="shared" si="0"/>
        <v>-1.8200000000000008E-2</v>
      </c>
      <c r="E61" s="2">
        <f t="shared" si="1"/>
        <v>1.5369999999999998E-2</v>
      </c>
      <c r="F61">
        <f t="shared" si="2"/>
        <v>-1.8200000000000008E-2</v>
      </c>
      <c r="G61">
        <v>1.42</v>
      </c>
    </row>
    <row r="62" spans="2:7" x14ac:dyDescent="0.25">
      <c r="B62">
        <v>0.59</v>
      </c>
      <c r="C62">
        <f t="shared" si="3"/>
        <v>0.41000000000000003</v>
      </c>
      <c r="D62">
        <f t="shared" si="0"/>
        <v>-2.1100000000000008E-2</v>
      </c>
      <c r="E62" s="2">
        <f t="shared" si="1"/>
        <v>1.5635E-2</v>
      </c>
      <c r="F62">
        <f t="shared" si="2"/>
        <v>-2.1100000000000008E-2</v>
      </c>
      <c r="G62">
        <v>1.42</v>
      </c>
    </row>
    <row r="63" spans="2:7" x14ac:dyDescent="0.25">
      <c r="B63" s="3">
        <v>0.6</v>
      </c>
      <c r="C63">
        <f t="shared" si="3"/>
        <v>0.4</v>
      </c>
      <c r="D63">
        <f t="shared" si="0"/>
        <v>-2.4000000000000007E-2</v>
      </c>
      <c r="E63" s="2">
        <f t="shared" si="1"/>
        <v>1.5899999999999997E-2</v>
      </c>
      <c r="F63">
        <f t="shared" si="2"/>
        <v>-2.4000000000000007E-2</v>
      </c>
      <c r="G63">
        <v>1.42</v>
      </c>
    </row>
    <row r="64" spans="2:7" x14ac:dyDescent="0.25">
      <c r="B64">
        <v>0.61</v>
      </c>
      <c r="C64">
        <f t="shared" si="3"/>
        <v>0.39</v>
      </c>
      <c r="D64">
        <f t="shared" si="0"/>
        <v>-2.6900000000000007E-2</v>
      </c>
      <c r="E64" s="2">
        <f t="shared" si="1"/>
        <v>1.6164999999999999E-2</v>
      </c>
      <c r="F64">
        <f t="shared" si="2"/>
        <v>-2.6900000000000007E-2</v>
      </c>
      <c r="G64">
        <v>1.42</v>
      </c>
    </row>
    <row r="65" spans="2:7" x14ac:dyDescent="0.25">
      <c r="B65" s="3">
        <v>0.62</v>
      </c>
      <c r="C65">
        <f t="shared" si="3"/>
        <v>0.38</v>
      </c>
      <c r="D65">
        <f t="shared" si="0"/>
        <v>-2.9800000000000007E-2</v>
      </c>
      <c r="E65" s="2">
        <f t="shared" si="1"/>
        <v>1.643E-2</v>
      </c>
      <c r="F65">
        <f t="shared" si="2"/>
        <v>-2.9800000000000007E-2</v>
      </c>
      <c r="G65">
        <v>1.42</v>
      </c>
    </row>
    <row r="66" spans="2:7" x14ac:dyDescent="0.25">
      <c r="B66">
        <v>0.63</v>
      </c>
      <c r="C66">
        <f t="shared" si="3"/>
        <v>0.37</v>
      </c>
      <c r="D66">
        <f t="shared" si="0"/>
        <v>-3.2700000000000014E-2</v>
      </c>
      <c r="E66" s="2">
        <f t="shared" si="1"/>
        <v>1.6694999999999998E-2</v>
      </c>
      <c r="F66">
        <f t="shared" si="2"/>
        <v>-3.2700000000000014E-2</v>
      </c>
      <c r="G66">
        <v>1.42</v>
      </c>
    </row>
    <row r="67" spans="2:7" x14ac:dyDescent="0.25">
      <c r="B67" s="3">
        <v>0.64</v>
      </c>
      <c r="C67">
        <f t="shared" si="3"/>
        <v>0.36</v>
      </c>
      <c r="D67">
        <f t="shared" si="0"/>
        <v>-3.5600000000000014E-2</v>
      </c>
      <c r="E67" s="2">
        <f t="shared" si="1"/>
        <v>1.6959999999999999E-2</v>
      </c>
      <c r="F67">
        <f t="shared" si="2"/>
        <v>-3.5600000000000014E-2</v>
      </c>
      <c r="G67">
        <v>1.42</v>
      </c>
    </row>
    <row r="68" spans="2:7" x14ac:dyDescent="0.25">
      <c r="B68">
        <v>0.65</v>
      </c>
      <c r="C68">
        <f t="shared" si="3"/>
        <v>0.35</v>
      </c>
      <c r="D68">
        <f t="shared" ref="D68:D103" si="4">(B68*-0.14)+(C68*0.15)</f>
        <v>-3.8500000000000013E-2</v>
      </c>
      <c r="E68" s="2">
        <f t="shared" ref="E68:E103" si="5">0.0265*B68</f>
        <v>1.7225000000000001E-2</v>
      </c>
      <c r="F68">
        <f t="shared" ref="F68:F103" si="6">D68</f>
        <v>-3.8500000000000013E-2</v>
      </c>
      <c r="G68">
        <v>1.42</v>
      </c>
    </row>
    <row r="69" spans="2:7" x14ac:dyDescent="0.25">
      <c r="B69" s="3">
        <v>0.66</v>
      </c>
      <c r="C69">
        <f t="shared" ref="C69:C103" si="7">1-B69</f>
        <v>0.33999999999999997</v>
      </c>
      <c r="D69">
        <f t="shared" si="4"/>
        <v>-4.1400000000000013E-2</v>
      </c>
      <c r="E69" s="2">
        <f t="shared" si="5"/>
        <v>1.7489999999999999E-2</v>
      </c>
      <c r="F69">
        <f t="shared" si="6"/>
        <v>-4.1400000000000013E-2</v>
      </c>
      <c r="G69">
        <v>1.42</v>
      </c>
    </row>
    <row r="70" spans="2:7" x14ac:dyDescent="0.25">
      <c r="B70">
        <v>0.67</v>
      </c>
      <c r="C70">
        <f t="shared" si="7"/>
        <v>0.32999999999999996</v>
      </c>
      <c r="D70">
        <f t="shared" si="4"/>
        <v>-4.4300000000000013E-2</v>
      </c>
      <c r="E70" s="2">
        <f t="shared" si="5"/>
        <v>1.7755E-2</v>
      </c>
      <c r="F70">
        <f t="shared" si="6"/>
        <v>-4.4300000000000013E-2</v>
      </c>
      <c r="G70">
        <v>1.42</v>
      </c>
    </row>
    <row r="71" spans="2:7" x14ac:dyDescent="0.25">
      <c r="B71" s="3">
        <v>0.68</v>
      </c>
      <c r="C71">
        <f t="shared" si="7"/>
        <v>0.31999999999999995</v>
      </c>
      <c r="D71">
        <f t="shared" si="4"/>
        <v>-4.7200000000000027E-2</v>
      </c>
      <c r="E71" s="2">
        <f t="shared" si="5"/>
        <v>1.8020000000000001E-2</v>
      </c>
      <c r="F71">
        <f t="shared" si="6"/>
        <v>-4.7200000000000027E-2</v>
      </c>
      <c r="G71">
        <v>1.42</v>
      </c>
    </row>
    <row r="72" spans="2:7" x14ac:dyDescent="0.25">
      <c r="B72">
        <v>0.69</v>
      </c>
      <c r="C72">
        <f t="shared" si="7"/>
        <v>0.31000000000000005</v>
      </c>
      <c r="D72">
        <f t="shared" si="4"/>
        <v>-5.0099999999999999E-2</v>
      </c>
      <c r="E72" s="2">
        <f t="shared" si="5"/>
        <v>1.8284999999999999E-2</v>
      </c>
      <c r="F72">
        <f t="shared" si="6"/>
        <v>-5.0099999999999999E-2</v>
      </c>
      <c r="G72">
        <v>1.42</v>
      </c>
    </row>
    <row r="73" spans="2:7" x14ac:dyDescent="0.25">
      <c r="B73" s="3">
        <v>0.7</v>
      </c>
      <c r="C73">
        <f t="shared" si="7"/>
        <v>0.30000000000000004</v>
      </c>
      <c r="D73">
        <f t="shared" si="4"/>
        <v>-5.2999999999999999E-2</v>
      </c>
      <c r="E73" s="2">
        <f t="shared" si="5"/>
        <v>1.8549999999999997E-2</v>
      </c>
      <c r="F73">
        <f t="shared" si="6"/>
        <v>-5.2999999999999999E-2</v>
      </c>
      <c r="G73">
        <v>1.42</v>
      </c>
    </row>
    <row r="74" spans="2:7" x14ac:dyDescent="0.25">
      <c r="B74">
        <v>0.71</v>
      </c>
      <c r="C74">
        <f t="shared" si="7"/>
        <v>0.29000000000000004</v>
      </c>
      <c r="D74">
        <f t="shared" si="4"/>
        <v>-5.5899999999999998E-2</v>
      </c>
      <c r="E74" s="2">
        <f t="shared" si="5"/>
        <v>1.8814999999999998E-2</v>
      </c>
      <c r="F74">
        <f t="shared" si="6"/>
        <v>-5.5899999999999998E-2</v>
      </c>
      <c r="G74">
        <v>1.42</v>
      </c>
    </row>
    <row r="75" spans="2:7" x14ac:dyDescent="0.25">
      <c r="B75" s="3">
        <v>0.72</v>
      </c>
      <c r="C75">
        <f t="shared" si="7"/>
        <v>0.28000000000000003</v>
      </c>
      <c r="D75">
        <f t="shared" si="4"/>
        <v>-5.8799999999999998E-2</v>
      </c>
      <c r="E75" s="2">
        <f t="shared" si="5"/>
        <v>1.908E-2</v>
      </c>
      <c r="F75">
        <f t="shared" si="6"/>
        <v>-5.8799999999999998E-2</v>
      </c>
      <c r="G75">
        <v>1.42</v>
      </c>
    </row>
    <row r="76" spans="2:7" x14ac:dyDescent="0.25">
      <c r="B76">
        <v>0.73</v>
      </c>
      <c r="C76">
        <f t="shared" si="7"/>
        <v>0.27</v>
      </c>
      <c r="D76">
        <f t="shared" si="4"/>
        <v>-6.1700000000000012E-2</v>
      </c>
      <c r="E76" s="2">
        <f t="shared" si="5"/>
        <v>1.9344999999999998E-2</v>
      </c>
      <c r="F76">
        <f t="shared" si="6"/>
        <v>-6.1700000000000012E-2</v>
      </c>
      <c r="G76">
        <v>1.42</v>
      </c>
    </row>
    <row r="77" spans="2:7" x14ac:dyDescent="0.25">
      <c r="B77" s="3">
        <v>0.74</v>
      </c>
      <c r="C77">
        <f t="shared" si="7"/>
        <v>0.26</v>
      </c>
      <c r="D77">
        <f t="shared" si="4"/>
        <v>-6.4600000000000019E-2</v>
      </c>
      <c r="E77" s="2">
        <f t="shared" si="5"/>
        <v>1.9609999999999999E-2</v>
      </c>
      <c r="F77">
        <f t="shared" si="6"/>
        <v>-6.4600000000000019E-2</v>
      </c>
      <c r="G77">
        <v>1.42</v>
      </c>
    </row>
    <row r="78" spans="2:7" x14ac:dyDescent="0.25">
      <c r="B78">
        <v>0.75</v>
      </c>
      <c r="C78">
        <f t="shared" si="7"/>
        <v>0.25</v>
      </c>
      <c r="D78">
        <f t="shared" si="4"/>
        <v>-6.7500000000000004E-2</v>
      </c>
      <c r="E78" s="2">
        <f t="shared" si="5"/>
        <v>1.9875E-2</v>
      </c>
      <c r="F78">
        <f t="shared" si="6"/>
        <v>-6.7500000000000004E-2</v>
      </c>
      <c r="G78">
        <v>1.42</v>
      </c>
    </row>
    <row r="79" spans="2:7" x14ac:dyDescent="0.25">
      <c r="B79" s="3">
        <v>0.76</v>
      </c>
      <c r="C79">
        <f t="shared" si="7"/>
        <v>0.24</v>
      </c>
      <c r="D79">
        <f t="shared" si="4"/>
        <v>-7.0400000000000018E-2</v>
      </c>
      <c r="E79" s="2">
        <f t="shared" si="5"/>
        <v>2.0139999999999998E-2</v>
      </c>
      <c r="F79">
        <f t="shared" si="6"/>
        <v>-7.0400000000000018E-2</v>
      </c>
      <c r="G79">
        <v>1.42</v>
      </c>
    </row>
    <row r="80" spans="2:7" x14ac:dyDescent="0.25">
      <c r="B80">
        <v>0.77</v>
      </c>
      <c r="C80">
        <f t="shared" si="7"/>
        <v>0.22999999999999998</v>
      </c>
      <c r="D80">
        <f t="shared" si="4"/>
        <v>-7.3300000000000004E-2</v>
      </c>
      <c r="E80" s="2">
        <f t="shared" si="5"/>
        <v>2.0405E-2</v>
      </c>
      <c r="F80">
        <f t="shared" si="6"/>
        <v>-7.3300000000000004E-2</v>
      </c>
      <c r="G80">
        <v>1.42</v>
      </c>
    </row>
    <row r="81" spans="2:7" x14ac:dyDescent="0.25">
      <c r="B81" s="3">
        <v>0.78</v>
      </c>
      <c r="C81">
        <f t="shared" si="7"/>
        <v>0.21999999999999997</v>
      </c>
      <c r="D81">
        <f t="shared" si="4"/>
        <v>-7.6200000000000018E-2</v>
      </c>
      <c r="E81" s="2">
        <f t="shared" si="5"/>
        <v>2.0670000000000001E-2</v>
      </c>
      <c r="F81">
        <f t="shared" si="6"/>
        <v>-7.6200000000000018E-2</v>
      </c>
      <c r="G81">
        <v>1.42</v>
      </c>
    </row>
    <row r="82" spans="2:7" x14ac:dyDescent="0.25">
      <c r="B82">
        <v>0.79</v>
      </c>
      <c r="C82">
        <f t="shared" si="7"/>
        <v>0.20999999999999996</v>
      </c>
      <c r="D82">
        <f t="shared" si="4"/>
        <v>-7.9100000000000031E-2</v>
      </c>
      <c r="E82" s="2">
        <f t="shared" si="5"/>
        <v>2.0934999999999999E-2</v>
      </c>
      <c r="F82">
        <f t="shared" si="6"/>
        <v>-7.9100000000000031E-2</v>
      </c>
      <c r="G82">
        <v>1.42</v>
      </c>
    </row>
    <row r="83" spans="2:7" x14ac:dyDescent="0.25">
      <c r="B83" s="3">
        <v>0.8</v>
      </c>
      <c r="C83">
        <f t="shared" si="7"/>
        <v>0.19999999999999996</v>
      </c>
      <c r="D83">
        <f t="shared" si="4"/>
        <v>-8.2000000000000017E-2</v>
      </c>
      <c r="E83" s="2">
        <f t="shared" si="5"/>
        <v>2.12E-2</v>
      </c>
      <c r="F83">
        <f t="shared" si="6"/>
        <v>-8.2000000000000017E-2</v>
      </c>
      <c r="G83">
        <v>1.42</v>
      </c>
    </row>
    <row r="84" spans="2:7" x14ac:dyDescent="0.25">
      <c r="B84">
        <v>0.81</v>
      </c>
      <c r="C84">
        <f t="shared" si="7"/>
        <v>0.18999999999999995</v>
      </c>
      <c r="D84">
        <f t="shared" si="4"/>
        <v>-8.4900000000000031E-2</v>
      </c>
      <c r="E84" s="2">
        <f t="shared" si="5"/>
        <v>2.1465000000000001E-2</v>
      </c>
      <c r="F84">
        <f t="shared" si="6"/>
        <v>-8.4900000000000031E-2</v>
      </c>
      <c r="G84">
        <v>1.42</v>
      </c>
    </row>
    <row r="85" spans="2:7" x14ac:dyDescent="0.25">
      <c r="B85" s="3">
        <v>0.82</v>
      </c>
      <c r="C85">
        <f t="shared" si="7"/>
        <v>0.18000000000000005</v>
      </c>
      <c r="D85">
        <f t="shared" si="4"/>
        <v>-8.7799999999999989E-2</v>
      </c>
      <c r="E85" s="2">
        <f t="shared" si="5"/>
        <v>2.1729999999999999E-2</v>
      </c>
      <c r="F85">
        <f t="shared" si="6"/>
        <v>-8.7799999999999989E-2</v>
      </c>
      <c r="G85">
        <v>1.42</v>
      </c>
    </row>
    <row r="86" spans="2:7" x14ac:dyDescent="0.25">
      <c r="B86">
        <v>0.83</v>
      </c>
      <c r="C86">
        <f t="shared" si="7"/>
        <v>0.17000000000000004</v>
      </c>
      <c r="D86">
        <f t="shared" si="4"/>
        <v>-9.0700000000000003E-2</v>
      </c>
      <c r="E86" s="2">
        <f t="shared" si="5"/>
        <v>2.1994999999999997E-2</v>
      </c>
      <c r="F86">
        <f t="shared" si="6"/>
        <v>-9.0700000000000003E-2</v>
      </c>
      <c r="G86">
        <v>1.42</v>
      </c>
    </row>
    <row r="87" spans="2:7" x14ac:dyDescent="0.25">
      <c r="B87" s="3">
        <v>0.84</v>
      </c>
      <c r="C87">
        <f t="shared" si="7"/>
        <v>0.16000000000000003</v>
      </c>
      <c r="D87">
        <f t="shared" si="4"/>
        <v>-9.3600000000000003E-2</v>
      </c>
      <c r="E87" s="2">
        <f t="shared" si="5"/>
        <v>2.2259999999999999E-2</v>
      </c>
      <c r="F87">
        <f t="shared" si="6"/>
        <v>-9.3600000000000003E-2</v>
      </c>
      <c r="G87">
        <v>1.42</v>
      </c>
    </row>
    <row r="88" spans="2:7" x14ac:dyDescent="0.25">
      <c r="B88">
        <v>0.85</v>
      </c>
      <c r="C88">
        <f t="shared" si="7"/>
        <v>0.15000000000000002</v>
      </c>
      <c r="D88">
        <f t="shared" si="4"/>
        <v>-9.6500000000000002E-2</v>
      </c>
      <c r="E88" s="2">
        <f t="shared" si="5"/>
        <v>2.2525E-2</v>
      </c>
      <c r="F88">
        <f t="shared" si="6"/>
        <v>-9.6500000000000002E-2</v>
      </c>
      <c r="G88">
        <v>1.42</v>
      </c>
    </row>
    <row r="89" spans="2:7" x14ac:dyDescent="0.25">
      <c r="B89" s="3">
        <v>0.86</v>
      </c>
      <c r="C89">
        <f t="shared" si="7"/>
        <v>0.14000000000000001</v>
      </c>
      <c r="D89">
        <f t="shared" si="4"/>
        <v>-9.9400000000000002E-2</v>
      </c>
      <c r="E89" s="2">
        <f t="shared" si="5"/>
        <v>2.2789999999999998E-2</v>
      </c>
      <c r="F89">
        <f t="shared" si="6"/>
        <v>-9.9400000000000002E-2</v>
      </c>
      <c r="G89">
        <v>1.42</v>
      </c>
    </row>
    <row r="90" spans="2:7" x14ac:dyDescent="0.25">
      <c r="B90">
        <v>0.87</v>
      </c>
      <c r="C90">
        <f t="shared" si="7"/>
        <v>0.13</v>
      </c>
      <c r="D90">
        <f t="shared" si="4"/>
        <v>-0.1023</v>
      </c>
      <c r="E90" s="2">
        <f t="shared" si="5"/>
        <v>2.3054999999999999E-2</v>
      </c>
      <c r="F90">
        <f t="shared" si="6"/>
        <v>-0.1023</v>
      </c>
      <c r="G90">
        <v>1.42</v>
      </c>
    </row>
    <row r="91" spans="2:7" x14ac:dyDescent="0.25">
      <c r="B91" s="3">
        <v>0.88</v>
      </c>
      <c r="C91">
        <f t="shared" si="7"/>
        <v>0.12</v>
      </c>
      <c r="D91">
        <f t="shared" si="4"/>
        <v>-0.10520000000000002</v>
      </c>
      <c r="E91" s="2">
        <f t="shared" si="5"/>
        <v>2.332E-2</v>
      </c>
      <c r="F91">
        <f t="shared" si="6"/>
        <v>-0.10520000000000002</v>
      </c>
      <c r="G91">
        <v>1.42</v>
      </c>
    </row>
    <row r="92" spans="2:7" x14ac:dyDescent="0.25">
      <c r="B92">
        <v>0.89</v>
      </c>
      <c r="C92">
        <f t="shared" si="7"/>
        <v>0.10999999999999999</v>
      </c>
      <c r="D92">
        <f t="shared" si="4"/>
        <v>-0.10810000000000002</v>
      </c>
      <c r="E92" s="2">
        <f t="shared" si="5"/>
        <v>2.3584999999999998E-2</v>
      </c>
      <c r="F92">
        <f t="shared" si="6"/>
        <v>-0.10810000000000002</v>
      </c>
      <c r="G92">
        <v>1.42</v>
      </c>
    </row>
    <row r="93" spans="2:7" x14ac:dyDescent="0.25">
      <c r="B93" s="3">
        <v>0.9</v>
      </c>
      <c r="C93">
        <f t="shared" si="7"/>
        <v>9.9999999999999978E-2</v>
      </c>
      <c r="D93">
        <f t="shared" si="4"/>
        <v>-0.11100000000000003</v>
      </c>
      <c r="E93" s="2">
        <f t="shared" si="5"/>
        <v>2.385E-2</v>
      </c>
      <c r="F93">
        <f t="shared" si="6"/>
        <v>-0.11100000000000003</v>
      </c>
      <c r="G93">
        <v>1.42</v>
      </c>
    </row>
    <row r="94" spans="2:7" x14ac:dyDescent="0.25">
      <c r="B94">
        <v>0.91</v>
      </c>
      <c r="C94">
        <f t="shared" si="7"/>
        <v>8.9999999999999969E-2</v>
      </c>
      <c r="D94">
        <f t="shared" si="4"/>
        <v>-0.11390000000000002</v>
      </c>
      <c r="E94" s="2">
        <f t="shared" si="5"/>
        <v>2.4115000000000001E-2</v>
      </c>
      <c r="F94">
        <f t="shared" si="6"/>
        <v>-0.11390000000000002</v>
      </c>
      <c r="G94">
        <v>1.42</v>
      </c>
    </row>
    <row r="95" spans="2:7" x14ac:dyDescent="0.25">
      <c r="B95" s="3">
        <v>0.92</v>
      </c>
      <c r="C95">
        <f t="shared" si="7"/>
        <v>7.999999999999996E-2</v>
      </c>
      <c r="D95">
        <f t="shared" si="4"/>
        <v>-0.11680000000000003</v>
      </c>
      <c r="E95" s="2">
        <f t="shared" si="5"/>
        <v>2.4379999999999999E-2</v>
      </c>
      <c r="F95">
        <f t="shared" si="6"/>
        <v>-0.11680000000000003</v>
      </c>
      <c r="G95">
        <v>1.42</v>
      </c>
    </row>
    <row r="96" spans="2:7" x14ac:dyDescent="0.25">
      <c r="B96">
        <v>0.93</v>
      </c>
      <c r="C96">
        <f t="shared" si="7"/>
        <v>6.9999999999999951E-2</v>
      </c>
      <c r="D96">
        <f t="shared" si="4"/>
        <v>-0.11970000000000001</v>
      </c>
      <c r="E96" s="2">
        <f t="shared" si="5"/>
        <v>2.4645E-2</v>
      </c>
      <c r="F96">
        <f t="shared" si="6"/>
        <v>-0.11970000000000001</v>
      </c>
      <c r="G96">
        <v>1.42</v>
      </c>
    </row>
    <row r="97" spans="2:13" x14ac:dyDescent="0.25">
      <c r="B97" s="3">
        <v>0.94</v>
      </c>
      <c r="C97">
        <f t="shared" si="7"/>
        <v>6.0000000000000053E-2</v>
      </c>
      <c r="D97">
        <f t="shared" si="4"/>
        <v>-0.12259999999999999</v>
      </c>
      <c r="E97" s="2">
        <f t="shared" si="5"/>
        <v>2.4909999999999998E-2</v>
      </c>
      <c r="F97">
        <f t="shared" si="6"/>
        <v>-0.12259999999999999</v>
      </c>
      <c r="G97">
        <v>1.42</v>
      </c>
    </row>
    <row r="98" spans="2:13" x14ac:dyDescent="0.25">
      <c r="B98">
        <v>0.95</v>
      </c>
      <c r="C98">
        <f t="shared" si="7"/>
        <v>5.0000000000000044E-2</v>
      </c>
      <c r="D98">
        <f t="shared" si="4"/>
        <v>-0.1255</v>
      </c>
      <c r="E98" s="2">
        <f t="shared" si="5"/>
        <v>2.5174999999999999E-2</v>
      </c>
      <c r="F98">
        <f t="shared" si="6"/>
        <v>-0.1255</v>
      </c>
      <c r="G98">
        <v>1.42</v>
      </c>
    </row>
    <row r="99" spans="2:13" x14ac:dyDescent="0.25">
      <c r="B99" s="3">
        <v>0.96</v>
      </c>
      <c r="C99">
        <f t="shared" si="7"/>
        <v>4.0000000000000036E-2</v>
      </c>
      <c r="D99">
        <f t="shared" si="4"/>
        <v>-0.12840000000000001</v>
      </c>
      <c r="E99" s="2">
        <f t="shared" si="5"/>
        <v>2.5439999999999997E-2</v>
      </c>
      <c r="F99">
        <f t="shared" si="6"/>
        <v>-0.12840000000000001</v>
      </c>
      <c r="G99">
        <v>1.42</v>
      </c>
    </row>
    <row r="100" spans="2:13" x14ac:dyDescent="0.25">
      <c r="B100">
        <v>0.97</v>
      </c>
      <c r="C100">
        <f t="shared" si="7"/>
        <v>3.0000000000000027E-2</v>
      </c>
      <c r="D100">
        <f t="shared" si="4"/>
        <v>-0.1313</v>
      </c>
      <c r="E100" s="2">
        <f t="shared" si="5"/>
        <v>2.5704999999999999E-2</v>
      </c>
      <c r="F100">
        <f t="shared" si="6"/>
        <v>-0.1313</v>
      </c>
      <c r="G100">
        <v>1.42</v>
      </c>
    </row>
    <row r="101" spans="2:13" x14ac:dyDescent="0.25">
      <c r="B101" s="3">
        <v>0.98</v>
      </c>
      <c r="C101">
        <f t="shared" si="7"/>
        <v>2.0000000000000018E-2</v>
      </c>
      <c r="D101">
        <f t="shared" si="4"/>
        <v>-0.13420000000000001</v>
      </c>
      <c r="E101" s="2">
        <f t="shared" si="5"/>
        <v>2.597E-2</v>
      </c>
      <c r="F101">
        <f t="shared" si="6"/>
        <v>-0.13420000000000001</v>
      </c>
      <c r="G101">
        <v>1.42</v>
      </c>
    </row>
    <row r="102" spans="2:13" x14ac:dyDescent="0.25">
      <c r="B102">
        <v>0.99</v>
      </c>
      <c r="C102">
        <f t="shared" si="7"/>
        <v>1.0000000000000009E-2</v>
      </c>
      <c r="D102">
        <f t="shared" si="4"/>
        <v>-0.1371</v>
      </c>
      <c r="E102" s="2">
        <f t="shared" si="5"/>
        <v>2.6234999999999998E-2</v>
      </c>
      <c r="F102">
        <f t="shared" si="6"/>
        <v>-0.1371</v>
      </c>
      <c r="G102">
        <v>1.42</v>
      </c>
    </row>
    <row r="103" spans="2:13" x14ac:dyDescent="0.25">
      <c r="B103" s="3">
        <v>1</v>
      </c>
      <c r="C103">
        <f t="shared" si="7"/>
        <v>0</v>
      </c>
      <c r="D103">
        <f t="shared" si="4"/>
        <v>-0.14000000000000001</v>
      </c>
      <c r="E103" s="2">
        <f t="shared" si="5"/>
        <v>2.6499999999999999E-2</v>
      </c>
      <c r="F103">
        <f t="shared" si="6"/>
        <v>-0.14000000000000001</v>
      </c>
      <c r="G103">
        <v>1.42</v>
      </c>
    </row>
    <row r="105" spans="2:13" ht="15.75" customHeight="1" x14ac:dyDescent="0.25">
      <c r="B105" s="6" t="s">
        <v>13</v>
      </c>
      <c r="C105" s="6"/>
      <c r="D105" s="6"/>
      <c r="E105" s="6"/>
      <c r="F105" s="6"/>
      <c r="G105" s="6"/>
      <c r="H105" s="6"/>
      <c r="I105" s="6"/>
      <c r="J105" s="6"/>
      <c r="K105" s="6"/>
      <c r="L105" s="4"/>
      <c r="M105" s="4"/>
    </row>
    <row r="106" spans="2:13" x14ac:dyDescent="0.25">
      <c r="B106" s="6"/>
      <c r="C106" s="6"/>
      <c r="D106" s="6"/>
      <c r="E106" s="6"/>
      <c r="F106" s="6"/>
      <c r="G106" s="6"/>
      <c r="H106" s="6"/>
      <c r="I106" s="6"/>
      <c r="J106" s="6"/>
      <c r="K106" s="6"/>
      <c r="L106" s="4"/>
      <c r="M106" s="4"/>
    </row>
    <row r="107" spans="2:13" x14ac:dyDescent="0.25">
      <c r="B107" s="6"/>
      <c r="C107" s="6"/>
      <c r="D107" s="6"/>
      <c r="E107" s="6"/>
      <c r="F107" s="6"/>
      <c r="G107" s="6"/>
      <c r="H107" s="6"/>
      <c r="I107" s="6"/>
      <c r="J107" s="6"/>
      <c r="K107" s="6"/>
      <c r="L107" s="4"/>
      <c r="M107" s="4"/>
    </row>
    <row r="108" spans="2:13" x14ac:dyDescent="0.25">
      <c r="B108" s="6"/>
      <c r="C108" s="6"/>
      <c r="D108" s="6"/>
      <c r="E108" s="6"/>
      <c r="F108" s="6"/>
      <c r="G108" s="6"/>
      <c r="H108" s="6"/>
      <c r="I108" s="6"/>
      <c r="J108" s="6"/>
      <c r="K108" s="6"/>
      <c r="L108" s="4"/>
      <c r="M108" s="4"/>
    </row>
    <row r="109" spans="2:13" x14ac:dyDescent="0.25">
      <c r="B109" s="4"/>
      <c r="C109" s="4"/>
      <c r="D109" s="4"/>
      <c r="E109" s="4"/>
      <c r="F109" s="4"/>
      <c r="G109" s="4"/>
      <c r="H109" s="4"/>
      <c r="I109" s="4"/>
      <c r="J109" s="4"/>
      <c r="K109" s="4"/>
      <c r="L109" s="4"/>
      <c r="M109" s="4"/>
    </row>
    <row r="110" spans="2:13" x14ac:dyDescent="0.25">
      <c r="B110" s="4"/>
      <c r="C110" s="4"/>
      <c r="D110" s="4"/>
      <c r="E110" s="4"/>
      <c r="F110" s="4"/>
      <c r="G110" s="4"/>
      <c r="H110" s="4"/>
      <c r="I110" s="4"/>
      <c r="J110" s="4"/>
      <c r="K110" s="4"/>
      <c r="L110" s="4"/>
      <c r="M110" s="4"/>
    </row>
    <row r="111" spans="2:13" x14ac:dyDescent="0.25">
      <c r="B111" s="4"/>
      <c r="C111" s="4"/>
      <c r="D111" s="4"/>
      <c r="E111" s="4"/>
      <c r="F111" s="4"/>
      <c r="G111" s="4"/>
      <c r="H111" s="4"/>
      <c r="I111" s="4"/>
      <c r="J111" s="4"/>
      <c r="K111" s="4"/>
      <c r="L111" s="4"/>
      <c r="M111" s="4"/>
    </row>
  </sheetData>
  <mergeCells count="1">
    <mergeCell ref="B105:K10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C3"/>
  <sheetViews>
    <sheetView workbookViewId="0">
      <selection activeCell="F18" sqref="F18"/>
    </sheetView>
  </sheetViews>
  <sheetFormatPr defaultRowHeight="15.75" x14ac:dyDescent="0.25"/>
  <sheetData>
    <row r="2" spans="3:3" x14ac:dyDescent="0.25">
      <c r="C2" s="5" t="s">
        <v>14</v>
      </c>
    </row>
    <row r="3" spans="3:3" x14ac:dyDescent="0.25">
      <c r="C3" s="5" t="s">
        <v>15</v>
      </c>
    </row>
  </sheetData>
  <hyperlinks>
    <hyperlink ref="C2" r:id="rId1" xr:uid="{00000000-0004-0000-0200-000000000000}"/>
    <hyperlink ref="C3" r:id="rId2" xr:uid="{00000000-0004-0000-02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Return Data</vt:lpstr>
      <vt:lpstr>Portfolio Graph</vt:lpstr>
      <vt:lpstr>Data 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UWEZO KENYA LIMITED</dc:creator>
  <cp:lastModifiedBy>Scofied</cp:lastModifiedBy>
  <dcterms:created xsi:type="dcterms:W3CDTF">2020-05-11T14:20:47Z</dcterms:created>
  <dcterms:modified xsi:type="dcterms:W3CDTF">2020-05-11T15:11:49Z</dcterms:modified>
</cp:coreProperties>
</file>