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10" i="1"/>
  <c r="F12" i="1"/>
  <c r="F13" i="1"/>
  <c r="F14" i="1"/>
  <c r="F9" i="1"/>
  <c r="D15" i="1"/>
  <c r="E15" i="1"/>
  <c r="F15" i="1"/>
  <c r="D9" i="1"/>
  <c r="D11" i="1"/>
  <c r="D13" i="1"/>
  <c r="C15" i="1"/>
</calcChain>
</file>

<file path=xl/sharedStrings.xml><?xml version="1.0" encoding="utf-8"?>
<sst xmlns="http://schemas.openxmlformats.org/spreadsheetml/2006/main" count="15" uniqueCount="15">
  <si>
    <t>PELL Corporation</t>
  </si>
  <si>
    <t>Analyssis of Changes in Plant Assets</t>
  </si>
  <si>
    <t>For the Year ended December 31 2018</t>
  </si>
  <si>
    <t>Land</t>
  </si>
  <si>
    <t>Land improvements</t>
  </si>
  <si>
    <t>Building</t>
  </si>
  <si>
    <t>Machinery and equipment</t>
  </si>
  <si>
    <t>Automobile</t>
  </si>
  <si>
    <t>Total</t>
  </si>
  <si>
    <t xml:space="preserve">Balance </t>
  </si>
  <si>
    <t>Dec 31 2017</t>
  </si>
  <si>
    <t>Increase</t>
  </si>
  <si>
    <t>Decrease</t>
  </si>
  <si>
    <t>Balance</t>
  </si>
  <si>
    <t>Dec 31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</si>
</sst>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164" fontId="0" fillId="0" borderId="0" xfId="1" applyFont="1"/>
    <xf numFmtId="0" fontId="0" fillId="2" borderId="0" xfId="0" applyFill="1"/>
    <xf numFmtId="164" fontId="0" fillId="2" borderId="0" xfId="1" applyFont="1" applyFill="1"/>
    <xf numFmtId="164" fontId="2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5"/>
  <sheetViews>
    <sheetView tabSelected="1" workbookViewId="0">
      <selection activeCell="F15" sqref="F15"/>
    </sheetView>
  </sheetViews>
  <sheetFormatPr defaultRowHeight="15" x14ac:dyDescent="0.25"/>
  <cols>
    <col min="2" max="2" width="27.85546875" customWidth="1"/>
    <col min="3" max="3" width="15.5703125" style="1" customWidth="1"/>
    <col min="4" max="4" width="15.140625" style="1" customWidth="1"/>
    <col min="5" max="5" width="12.140625" style="1" customWidth="1"/>
    <col min="6" max="6" width="16.5703125" style="1" customWidth="1"/>
  </cols>
  <sheetData>
    <row r="3" spans="2:6" x14ac:dyDescent="0.25">
      <c r="B3" s="2"/>
      <c r="C3" s="3"/>
      <c r="D3" s="3"/>
      <c r="E3" s="3"/>
      <c r="F3" s="3"/>
    </row>
    <row r="4" spans="2:6" x14ac:dyDescent="0.25">
      <c r="B4" s="2"/>
      <c r="C4" s="3"/>
      <c r="D4" s="3" t="s">
        <v>0</v>
      </c>
      <c r="E4" s="3"/>
      <c r="F4" s="3"/>
    </row>
    <row r="5" spans="2:6" x14ac:dyDescent="0.25">
      <c r="B5" s="2"/>
      <c r="C5" s="3" t="s">
        <v>1</v>
      </c>
      <c r="D5" s="3"/>
      <c r="E5" s="3"/>
      <c r="F5" s="3"/>
    </row>
    <row r="6" spans="2:6" x14ac:dyDescent="0.25">
      <c r="B6" s="2"/>
      <c r="C6" s="3" t="s">
        <v>2</v>
      </c>
      <c r="D6" s="3"/>
      <c r="E6" s="3"/>
      <c r="F6" s="3"/>
    </row>
    <row r="7" spans="2:6" x14ac:dyDescent="0.25">
      <c r="B7" s="2"/>
      <c r="C7" s="3" t="s">
        <v>9</v>
      </c>
      <c r="D7" s="3"/>
      <c r="E7" s="3"/>
      <c r="F7" s="3" t="s">
        <v>13</v>
      </c>
    </row>
    <row r="8" spans="2:6" x14ac:dyDescent="0.25">
      <c r="B8" s="2"/>
      <c r="C8" s="3" t="s">
        <v>10</v>
      </c>
      <c r="D8" s="3" t="s">
        <v>11</v>
      </c>
      <c r="E8" s="3" t="s">
        <v>12</v>
      </c>
      <c r="F8" s="3" t="s">
        <v>14</v>
      </c>
    </row>
    <row r="9" spans="2:6" x14ac:dyDescent="0.25">
      <c r="B9" t="s">
        <v>3</v>
      </c>
      <c r="C9" s="1">
        <v>530000</v>
      </c>
      <c r="D9" s="1">
        <f>(10000*40)+41000</f>
        <v>441000</v>
      </c>
      <c r="F9" s="1">
        <f>C9+D9-E9</f>
        <v>971000</v>
      </c>
    </row>
    <row r="10" spans="2:6" x14ac:dyDescent="0.25">
      <c r="B10" t="s">
        <v>4</v>
      </c>
      <c r="C10" s="1">
        <v>270000</v>
      </c>
      <c r="D10" s="1">
        <v>68000</v>
      </c>
      <c r="F10" s="1">
        <f t="shared" ref="F10:F14" si="0">C10+D10-E10</f>
        <v>338000</v>
      </c>
    </row>
    <row r="11" spans="2:6" x14ac:dyDescent="0.25">
      <c r="B11" t="s">
        <v>5</v>
      </c>
      <c r="C11" s="1">
        <v>2400000</v>
      </c>
      <c r="D11" s="1">
        <f>23500+1750+5550</f>
        <v>30800</v>
      </c>
      <c r="E11" s="1">
        <v>53000</v>
      </c>
      <c r="F11" s="1">
        <f>C11+D11-E11</f>
        <v>2377800</v>
      </c>
    </row>
    <row r="12" spans="2:6" x14ac:dyDescent="0.25">
      <c r="F12" s="1">
        <f t="shared" si="0"/>
        <v>0</v>
      </c>
    </row>
    <row r="13" spans="2:6" x14ac:dyDescent="0.25">
      <c r="B13" t="s">
        <v>6</v>
      </c>
      <c r="C13" s="1">
        <v>1194000</v>
      </c>
      <c r="D13" s="1">
        <f>350000+7300+45000</f>
        <v>402300</v>
      </c>
      <c r="F13" s="1">
        <f t="shared" si="0"/>
        <v>1596300</v>
      </c>
    </row>
    <row r="14" spans="2:6" x14ac:dyDescent="0.25">
      <c r="B14" t="s">
        <v>7</v>
      </c>
      <c r="C14" s="1">
        <v>240000</v>
      </c>
      <c r="E14" s="1">
        <v>27000</v>
      </c>
      <c r="F14" s="1">
        <f t="shared" si="0"/>
        <v>213000</v>
      </c>
    </row>
    <row r="15" spans="2:6" x14ac:dyDescent="0.25">
      <c r="B15" t="s">
        <v>8</v>
      </c>
      <c r="C15" s="4">
        <f>SUM(C9:C14)</f>
        <v>4634000</v>
      </c>
      <c r="D15" s="4">
        <f t="shared" ref="D15:F15" si="1">SUM(D9:D14)</f>
        <v>942100</v>
      </c>
      <c r="E15" s="4">
        <f t="shared" si="1"/>
        <v>80000</v>
      </c>
      <c r="F15" s="4">
        <f t="shared" si="1"/>
        <v>5496100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Simon</cp:lastModifiedBy>
  <dcterms:created xsi:type="dcterms:W3CDTF">2019-04-28T05:33:43Z</dcterms:created>
  <dcterms:modified xsi:type="dcterms:W3CDTF">2019-04-28T07:37:16Z</dcterms:modified>
</cp:coreProperties>
</file>