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RRENO\Documents\"/>
    </mc:Choice>
  </mc:AlternateContent>
  <bookViews>
    <workbookView xWindow="0" yWindow="0" windowWidth="20490" windowHeight="7620" activeTab="5"/>
  </bookViews>
  <sheets>
    <sheet name="number 1" sheetId="1" r:id="rId1"/>
    <sheet name="number 2" sheetId="2" r:id="rId2"/>
    <sheet name="number three" sheetId="3" r:id="rId3"/>
    <sheet name="number 4" sheetId="4" r:id="rId4"/>
    <sheet name="number 5" sheetId="5" r:id="rId5"/>
    <sheet name="question number 2 " sheetId="7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2" i="4" l="1"/>
  <c r="C20" i="4"/>
  <c r="C18" i="4"/>
  <c r="C12" i="4"/>
  <c r="C11" i="4"/>
  <c r="B10" i="4"/>
</calcChain>
</file>

<file path=xl/sharedStrings.xml><?xml version="1.0" encoding="utf-8"?>
<sst xmlns="http://schemas.openxmlformats.org/spreadsheetml/2006/main" count="177" uniqueCount="143">
  <si>
    <t>April</t>
  </si>
  <si>
    <t>May</t>
  </si>
  <si>
    <t>June</t>
  </si>
  <si>
    <t>Quarter</t>
  </si>
  <si>
    <t xml:space="preserve">Cash sales </t>
  </si>
  <si>
    <t>*</t>
  </si>
  <si>
    <t> 20,000</t>
  </si>
  <si>
    <t> 24,000</t>
  </si>
  <si>
    <t> 28,800</t>
  </si>
  <si>
    <t xml:space="preserve">Total collections </t>
  </si>
  <si>
    <t>*Given.</t>
  </si>
  <si>
    <t xml:space="preserve">Credit sales </t>
  </si>
  <si>
    <t>40% of the preceding month’s sales.</t>
  </si>
  <si>
    <t>Merchandise purchases budget:</t>
  </si>
  <si>
    <t>$ 54,000</t>
  </si>
  <si>
    <t>Add desired ending</t>
  </si>
  <si>
    <t> 43,200</t>
  </si>
  <si>
    <t>  54,000</t>
  </si>
  <si>
    <t>   28,800</t>
  </si>
  <si>
    <t xml:space="preserve">Total needs </t>
  </si>
  <si>
    <t xml:space="preserve">Less beginning inventory </t>
  </si>
  <si>
    <t> 36,000</t>
  </si>
  <si>
    <t>  43,200</t>
  </si>
  <si>
    <t> 54,000</t>
  </si>
  <si>
    <t>   36,000</t>
  </si>
  <si>
    <t xml:space="preserve">Required purchases </t>
  </si>
  <si>
    <t>$ 64,800</t>
  </si>
  <si>
    <t xml:space="preserve"> At June 30: July sales $48,000 × 75% cost ratio × 80% = $28,800.</t>
  </si>
  <si>
    <t xml:space="preserve">Budgeted cost of goods sold1 </t>
  </si>
  <si>
    <t xml:space="preserve">inventory2 </t>
  </si>
  <si>
    <t>1For April sales: $60,000 sales × 75% cost ratio = $45,000.</t>
  </si>
  <si>
    <t>2At April 30: $54,000 × 80% = $43,200.</t>
  </si>
  <si>
    <t>Schedule of expected cash disbursements—merchandise purchases</t>
  </si>
  <si>
    <t xml:space="preserve">March purchases </t>
  </si>
  <si>
    <t>$ 21,750</t>
  </si>
  <si>
    <t xml:space="preserve">April purchases </t>
  </si>
  <si>
    <t xml:space="preserve">May purchases </t>
  </si>
  <si>
    <t xml:space="preserve">June purchases </t>
  </si>
  <si>
    <t>           </t>
  </si>
  <si>
    <t> 21,150</t>
  </si>
  <si>
    <t>   21,150</t>
  </si>
  <si>
    <t xml:space="preserve">Total disbursements </t>
  </si>
  <si>
    <t>Absorption costing income statement for the quarter ended June 30.</t>
  </si>
  <si>
    <t>Shilow Company</t>
  </si>
  <si>
    <t>Income statement</t>
  </si>
  <si>
    <t>For the quarter Ended , June,30</t>
  </si>
  <si>
    <t>Sales</t>
  </si>
  <si>
    <t>Cost of goods Sold:</t>
  </si>
  <si>
    <t>Begnning Inventory</t>
  </si>
  <si>
    <t>Add: Purchase</t>
  </si>
  <si>
    <t>Goods availavble for sale</t>
  </si>
  <si>
    <t>Less: Endnning Inventory</t>
  </si>
  <si>
    <t>Gross margin</t>
  </si>
  <si>
    <t>Selling and administrative expenses</t>
  </si>
  <si>
    <t>Commissions</t>
  </si>
  <si>
    <t>Rent</t>
  </si>
  <si>
    <t>Depreciation</t>
  </si>
  <si>
    <t>Other expenses</t>
  </si>
  <si>
    <t>Net operating income</t>
  </si>
  <si>
    <t>Less:Interest expense</t>
  </si>
  <si>
    <t>Net income</t>
  </si>
  <si>
    <t>Bbalance sheet as of June 30.</t>
  </si>
  <si>
    <t>Balance Sheet</t>
  </si>
  <si>
    <t>Assets</t>
  </si>
  <si>
    <t>Liabilities and Equity</t>
  </si>
  <si>
    <t>Current assets:</t>
  </si>
  <si>
    <t>Accounts payable</t>
  </si>
  <si>
    <t>           21,150</t>
  </si>
  <si>
    <t>Cash</t>
  </si>
  <si>
    <t>     4,910.00</t>
  </si>
  <si>
    <t>Account receivable</t>
  </si>
  <si>
    <t>   36,000.00</t>
  </si>
  <si>
    <t>Capital stock</t>
  </si>
  <si>
    <t>   150,000.00</t>
  </si>
  <si>
    <t>Inventory</t>
  </si>
  <si>
    <t>   28,800.00</t>
  </si>
  <si>
    <t>Retained earnings</t>
  </si>
  <si>
    <t>     17,360.00</t>
  </si>
  <si>
    <t>   167,360.00</t>
  </si>
  <si>
    <t>Total Current assets</t>
  </si>
  <si>
    <t>     69,710.00</t>
  </si>
  <si>
    <t>Building and equipment net</t>
  </si>
  <si>
    <t>   118,800.00</t>
  </si>
  <si>
    <t>Total Asset</t>
  </si>
  <si>
    <t>   188,510.00</t>
  </si>
  <si>
    <t>Total liabilities and equity</t>
  </si>
  <si>
    <t>Total cash available</t>
  </si>
  <si>
    <t>Financing:</t>
  </si>
  <si>
    <t>Interest</t>
  </si>
  <si>
    <t>Total financing</t>
  </si>
  <si>
    <t>Ending cash balance</t>
  </si>
  <si>
    <t>Cash Budget</t>
  </si>
  <si>
    <t>Particulars</t>
  </si>
  <si>
    <t>Beg cash balance</t>
  </si>
  <si>
    <t>Add: cash collections</t>
  </si>
  <si>
    <t>Less: cash disbursements</t>
  </si>
  <si>
    <t>For inventory</t>
  </si>
  <si>
    <t>For expense</t>
  </si>
  <si>
    <t>For equipment</t>
  </si>
  <si>
    <t>Total cash disbursements</t>
  </si>
  <si>
    <t>Excess (Deficiency) of cash</t>
  </si>
  <si>
    <t>Borrowings</t>
  </si>
  <si>
    <t>Repayments</t>
  </si>
  <si>
    <t>particulars</t>
  </si>
  <si>
    <t>actual results</t>
  </si>
  <si>
    <t>spending variances</t>
  </si>
  <si>
    <t>flexible budget</t>
  </si>
  <si>
    <t>activity variance</t>
  </si>
  <si>
    <t>planning budget</t>
  </si>
  <si>
    <t>courses(a)</t>
  </si>
  <si>
    <t>total revenues(220*(b)</t>
  </si>
  <si>
    <t>200(U)</t>
  </si>
  <si>
    <t>1100(F)</t>
  </si>
  <si>
    <t>Less:expense</t>
  </si>
  <si>
    <t>instructor wages(65*(a)</t>
  </si>
  <si>
    <t>205(F)</t>
  </si>
  <si>
    <t>325(U)</t>
  </si>
  <si>
    <t>aircraft depreciation(38*(b)</t>
  </si>
  <si>
    <t>190(U)</t>
  </si>
  <si>
    <t>fuel(15*(b))</t>
  </si>
  <si>
    <t>425(U)</t>
  </si>
  <si>
    <t>75(U)</t>
  </si>
  <si>
    <t>maintenance(513+(12*(a))</t>
  </si>
  <si>
    <t>60(U)</t>
  </si>
  <si>
    <t>ground facility expense(1250+(2*(a))</t>
  </si>
  <si>
    <t>20(F)</t>
  </si>
  <si>
    <t>10(U)</t>
  </si>
  <si>
    <t>administrative expense(3240+(1*(A))</t>
  </si>
  <si>
    <t>75(F)</t>
  </si>
  <si>
    <t>5(U)</t>
  </si>
  <si>
    <t>total expense</t>
  </si>
  <si>
    <t>185(U)</t>
  </si>
  <si>
    <t>665(U)</t>
  </si>
  <si>
    <t>net operating income</t>
  </si>
  <si>
    <t>385(U)</t>
  </si>
  <si>
    <t>435(F)</t>
  </si>
  <si>
    <t>this means the calculated  net revenue and spending variance is 385(U) and activity variance is 435(F)</t>
  </si>
  <si>
    <t xml:space="preserve">1.)the company does not use variance report  as a cost control tool since july budget 150 lessons </t>
  </si>
  <si>
    <t>while the actual lessons is 155 which is 3% more than budgeted</t>
  </si>
  <si>
    <t>the actual revenues and actual cost are not changed</t>
  </si>
  <si>
    <t xml:space="preserve">number 3.) planned net operating income is $435 while the actual  profit favorable is $50 ($8080-$8030) </t>
  </si>
  <si>
    <t>most of the variance is favorable while the unfavorable revenue is $200 less than planned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</si>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</sst>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_);[Red]\(&quot;$&quot;#,##0\)"/>
  </numFmts>
  <fonts count="5" x14ac:knownFonts="1">
    <font>
      <sz val="11"/>
      <color theme="1"/>
      <name val="Calibri"/>
      <family val="2"/>
      <scheme val="minor"/>
    </font>
    <font>
      <sz val="10"/>
      <color rgb="FF000000"/>
      <name val="Verdana"/>
      <family val="2"/>
    </font>
    <font>
      <i/>
      <sz val="10"/>
      <color rgb="FF000000"/>
      <name val="Verdana"/>
      <family val="2"/>
    </font>
    <font>
      <u/>
      <sz val="10"/>
      <color rgb="FF000000"/>
      <name val="Verdana"/>
      <family val="2"/>
    </font>
    <font>
      <u val="double"/>
      <sz val="10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6" fontId="0" fillId="0" borderId="0" xfId="0" applyNumberFormat="1"/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center" vertical="center" wrapText="1"/>
    </xf>
    <xf numFmtId="6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6" fontId="4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indent="2"/>
    </xf>
    <xf numFmtId="0" fontId="0" fillId="0" borderId="0" xfId="0" applyAlignment="1">
      <alignment vertical="center" wrapText="1"/>
    </xf>
    <xf numFmtId="3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6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H5" sqref="H5"/>
    </sheetView>
  </sheetViews>
  <sheetFormatPr defaultRowHeight="15" x14ac:dyDescent="0.25"/>
  <cols>
    <col min="8" max="8" width="10.42578125" bestFit="1" customWidth="1"/>
  </cols>
  <sheetData>
    <row r="1" spans="1:8" x14ac:dyDescent="0.25">
      <c r="A1" s="3"/>
      <c r="B1" s="4" t="s">
        <v>0</v>
      </c>
      <c r="C1" s="4"/>
      <c r="D1" s="4" t="s">
        <v>1</v>
      </c>
      <c r="E1" s="4"/>
      <c r="F1" s="4" t="s">
        <v>2</v>
      </c>
      <c r="G1" s="4"/>
      <c r="H1" s="4" t="s">
        <v>3</v>
      </c>
    </row>
    <row r="2" spans="1:8" ht="25.5" x14ac:dyDescent="0.25">
      <c r="A2" s="3" t="s">
        <v>4</v>
      </c>
      <c r="B2" s="5">
        <v>36000</v>
      </c>
      <c r="C2" s="6" t="s">
        <v>5</v>
      </c>
      <c r="D2" s="5">
        <v>43200</v>
      </c>
      <c r="E2" s="6"/>
      <c r="F2" s="5">
        <v>54000</v>
      </c>
      <c r="G2" s="6"/>
      <c r="H2" s="5">
        <v>133200</v>
      </c>
    </row>
    <row r="3" spans="1:8" ht="25.5" x14ac:dyDescent="0.25">
      <c r="A3" s="3" t="s">
        <v>11</v>
      </c>
      <c r="B3" s="7" t="s">
        <v>6</v>
      </c>
      <c r="C3" s="6" t="s">
        <v>5</v>
      </c>
      <c r="D3" s="7" t="s">
        <v>7</v>
      </c>
      <c r="E3" s="6"/>
      <c r="F3" s="7" t="s">
        <v>8</v>
      </c>
      <c r="G3" s="6"/>
      <c r="H3" s="7">
        <v>72800</v>
      </c>
    </row>
    <row r="4" spans="1:8" ht="38.25" x14ac:dyDescent="0.25">
      <c r="A4" s="3" t="s">
        <v>9</v>
      </c>
      <c r="B4" s="8">
        <v>56000</v>
      </c>
      <c r="C4" s="6" t="s">
        <v>5</v>
      </c>
      <c r="D4" s="8">
        <v>67200</v>
      </c>
      <c r="E4" s="6"/>
      <c r="F4" s="8">
        <v>82800</v>
      </c>
      <c r="G4" s="6"/>
      <c r="H4" s="8">
        <v>206000</v>
      </c>
    </row>
    <row r="5" spans="1:8" x14ac:dyDescent="0.25">
      <c r="A5" s="9"/>
    </row>
    <row r="6" spans="1:8" x14ac:dyDescent="0.25">
      <c r="C6" s="10" t="s">
        <v>12</v>
      </c>
    </row>
    <row r="7" spans="1:8" x14ac:dyDescent="0.25">
      <c r="C7" s="10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L11" sqref="L11"/>
    </sheetView>
  </sheetViews>
  <sheetFormatPr defaultRowHeight="15" x14ac:dyDescent="0.25"/>
  <cols>
    <col min="1" max="1" width="31.42578125" customWidth="1"/>
  </cols>
  <sheetData>
    <row r="1" spans="1:8" x14ac:dyDescent="0.25">
      <c r="A1" t="s">
        <v>13</v>
      </c>
    </row>
    <row r="2" spans="1:8" x14ac:dyDescent="0.25">
      <c r="B2" t="s">
        <v>0</v>
      </c>
      <c r="D2" t="s">
        <v>1</v>
      </c>
      <c r="F2" t="s">
        <v>2</v>
      </c>
      <c r="H2" t="s">
        <v>3</v>
      </c>
    </row>
    <row r="3" spans="1:8" x14ac:dyDescent="0.25">
      <c r="A3" t="s">
        <v>28</v>
      </c>
      <c r="B3" s="1">
        <v>45000</v>
      </c>
      <c r="C3" t="s">
        <v>5</v>
      </c>
      <c r="D3" t="s">
        <v>14</v>
      </c>
      <c r="E3" t="s">
        <v>5</v>
      </c>
      <c r="F3" s="1">
        <v>67500</v>
      </c>
      <c r="H3" s="1">
        <v>166500</v>
      </c>
    </row>
    <row r="4" spans="1:8" x14ac:dyDescent="0.25">
      <c r="A4" t="s">
        <v>15</v>
      </c>
      <c r="B4" t="s">
        <v>16</v>
      </c>
      <c r="C4" t="s">
        <v>5</v>
      </c>
      <c r="D4" t="s">
        <v>17</v>
      </c>
      <c r="F4" t="s">
        <v>8</v>
      </c>
      <c r="H4" t="s">
        <v>18</v>
      </c>
    </row>
    <row r="5" spans="1:8" x14ac:dyDescent="0.25">
      <c r="A5" t="s">
        <v>29</v>
      </c>
    </row>
    <row r="6" spans="1:8" x14ac:dyDescent="0.25">
      <c r="A6" t="s">
        <v>19</v>
      </c>
      <c r="B6" s="12">
        <v>88200</v>
      </c>
      <c r="C6" t="s">
        <v>5</v>
      </c>
      <c r="D6" s="12">
        <v>108000</v>
      </c>
      <c r="F6" s="12">
        <v>96300</v>
      </c>
      <c r="H6" s="12">
        <v>195300</v>
      </c>
    </row>
    <row r="7" spans="1:8" x14ac:dyDescent="0.25">
      <c r="A7" t="s">
        <v>20</v>
      </c>
      <c r="B7" t="s">
        <v>21</v>
      </c>
      <c r="C7" t="s">
        <v>5</v>
      </c>
      <c r="D7" t="s">
        <v>22</v>
      </c>
      <c r="F7" t="s">
        <v>23</v>
      </c>
      <c r="H7" t="s">
        <v>24</v>
      </c>
    </row>
    <row r="8" spans="1:8" x14ac:dyDescent="0.25">
      <c r="A8" t="s">
        <v>25</v>
      </c>
      <c r="B8" s="1">
        <v>52200</v>
      </c>
      <c r="C8" t="s">
        <v>5</v>
      </c>
      <c r="D8" t="s">
        <v>26</v>
      </c>
      <c r="F8" s="1">
        <v>42300</v>
      </c>
      <c r="H8" s="1">
        <v>159300</v>
      </c>
    </row>
    <row r="11" spans="1:8" x14ac:dyDescent="0.25">
      <c r="D11" t="s">
        <v>30</v>
      </c>
    </row>
    <row r="13" spans="1:8" x14ac:dyDescent="0.25">
      <c r="D13" t="s">
        <v>31</v>
      </c>
    </row>
    <row r="14" spans="1:8" x14ac:dyDescent="0.25">
      <c r="D14" t="s">
        <v>27</v>
      </c>
    </row>
    <row r="16" spans="1:8" x14ac:dyDescent="0.25">
      <c r="D16" t="s">
        <v>10</v>
      </c>
    </row>
    <row r="18" spans="1:9" x14ac:dyDescent="0.25">
      <c r="A18" t="s">
        <v>32</v>
      </c>
    </row>
    <row r="20" spans="1:9" x14ac:dyDescent="0.25">
      <c r="B20" t="s">
        <v>0</v>
      </c>
      <c r="D20" t="s">
        <v>1</v>
      </c>
      <c r="F20" t="s">
        <v>2</v>
      </c>
      <c r="H20" t="s">
        <v>3</v>
      </c>
    </row>
    <row r="21" spans="1:9" x14ac:dyDescent="0.25">
      <c r="A21" t="s">
        <v>33</v>
      </c>
      <c r="B21" s="1">
        <v>21750</v>
      </c>
      <c r="C21" t="s">
        <v>5</v>
      </c>
      <c r="H21" t="s">
        <v>34</v>
      </c>
      <c r="I21" t="s">
        <v>5</v>
      </c>
    </row>
    <row r="22" spans="1:9" x14ac:dyDescent="0.25">
      <c r="A22" t="s">
        <v>35</v>
      </c>
      <c r="B22" s="12">
        <v>26100</v>
      </c>
      <c r="C22" t="s">
        <v>5</v>
      </c>
      <c r="D22" s="1">
        <v>26100</v>
      </c>
      <c r="E22" t="s">
        <v>5</v>
      </c>
      <c r="H22" s="12">
        <v>52200</v>
      </c>
      <c r="I22" t="s">
        <v>5</v>
      </c>
    </row>
    <row r="23" spans="1:9" x14ac:dyDescent="0.25">
      <c r="A23" t="s">
        <v>36</v>
      </c>
      <c r="D23" s="12">
        <v>32400</v>
      </c>
      <c r="F23" s="1">
        <v>32400</v>
      </c>
      <c r="H23" s="12">
        <v>64800</v>
      </c>
    </row>
    <row r="24" spans="1:9" x14ac:dyDescent="0.25">
      <c r="A24" t="s">
        <v>37</v>
      </c>
      <c r="B24" t="s">
        <v>38</v>
      </c>
      <c r="D24" t="s">
        <v>38</v>
      </c>
      <c r="F24" t="s">
        <v>39</v>
      </c>
      <c r="H24" t="s">
        <v>40</v>
      </c>
    </row>
    <row r="25" spans="1:9" x14ac:dyDescent="0.25">
      <c r="A25" t="s">
        <v>41</v>
      </c>
      <c r="B25" s="1">
        <v>47850</v>
      </c>
      <c r="C25" t="s">
        <v>5</v>
      </c>
      <c r="D25" s="1">
        <v>58500</v>
      </c>
      <c r="F25" s="1">
        <v>53550</v>
      </c>
      <c r="H25" s="1">
        <v>159900</v>
      </c>
    </row>
    <row r="27" spans="1:9" x14ac:dyDescent="0.25">
      <c r="D27" t="s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B22" sqref="B22"/>
    </sheetView>
  </sheetViews>
  <sheetFormatPr defaultRowHeight="15" x14ac:dyDescent="0.25"/>
  <cols>
    <col min="1" max="1" width="37.7109375" customWidth="1"/>
  </cols>
  <sheetData>
    <row r="1" spans="1:5" ht="15" customHeight="1" x14ac:dyDescent="0.25">
      <c r="A1" s="13" t="s">
        <v>43</v>
      </c>
      <c r="B1" s="13"/>
      <c r="C1" s="13"/>
      <c r="D1" s="13"/>
      <c r="E1" s="13"/>
    </row>
    <row r="2" spans="1:5" ht="15" customHeight="1" x14ac:dyDescent="0.25">
      <c r="A2" s="13" t="s">
        <v>91</v>
      </c>
      <c r="B2" s="13"/>
      <c r="C2" s="13"/>
      <c r="D2" s="13"/>
      <c r="E2" s="13"/>
    </row>
    <row r="3" spans="1:5" ht="30" x14ac:dyDescent="0.25">
      <c r="A3" s="11" t="s">
        <v>92</v>
      </c>
      <c r="B3" s="11" t="s">
        <v>0</v>
      </c>
      <c r="C3" s="11" t="s">
        <v>1</v>
      </c>
      <c r="D3" s="11" t="s">
        <v>2</v>
      </c>
      <c r="E3" s="11" t="s">
        <v>3</v>
      </c>
    </row>
    <row r="4" spans="1:5" x14ac:dyDescent="0.25">
      <c r="A4" s="11" t="s">
        <v>93</v>
      </c>
      <c r="B4" s="11">
        <v>8000</v>
      </c>
      <c r="C4" s="11">
        <v>4350</v>
      </c>
      <c r="D4" s="11">
        <v>4590</v>
      </c>
      <c r="E4" s="11">
        <v>8000</v>
      </c>
    </row>
    <row r="5" spans="1:5" x14ac:dyDescent="0.25">
      <c r="A5" s="11" t="s">
        <v>94</v>
      </c>
      <c r="B5" s="11">
        <v>56000</v>
      </c>
      <c r="C5" s="11">
        <v>67200</v>
      </c>
      <c r="D5" s="11">
        <v>82800</v>
      </c>
      <c r="E5" s="11">
        <v>206000</v>
      </c>
    </row>
    <row r="6" spans="1:5" x14ac:dyDescent="0.25">
      <c r="A6" s="11" t="s">
        <v>86</v>
      </c>
      <c r="B6" s="11">
        <v>64000</v>
      </c>
      <c r="C6" s="11">
        <v>71550</v>
      </c>
      <c r="D6" s="11">
        <v>87300</v>
      </c>
      <c r="E6" s="11">
        <v>214000</v>
      </c>
    </row>
    <row r="7" spans="1:5" ht="27" customHeight="1" x14ac:dyDescent="0.25">
      <c r="A7" s="11" t="s">
        <v>95</v>
      </c>
      <c r="B7" s="11"/>
      <c r="C7" s="11"/>
      <c r="D7" s="11"/>
      <c r="E7" s="11"/>
    </row>
    <row r="8" spans="1:5" x14ac:dyDescent="0.25">
      <c r="A8" s="11" t="s">
        <v>96</v>
      </c>
      <c r="B8" s="11">
        <v>47850</v>
      </c>
      <c r="C8" s="11">
        <v>58500</v>
      </c>
      <c r="D8" s="11">
        <v>53550</v>
      </c>
      <c r="E8" s="11">
        <v>159900</v>
      </c>
    </row>
    <row r="9" spans="1:5" x14ac:dyDescent="0.25">
      <c r="A9" s="11" t="s">
        <v>97</v>
      </c>
      <c r="B9" s="11">
        <v>13300</v>
      </c>
      <c r="C9" s="11">
        <v>15460</v>
      </c>
      <c r="D9" s="11">
        <v>18700</v>
      </c>
      <c r="E9" s="11">
        <v>47460</v>
      </c>
    </row>
    <row r="10" spans="1:5" x14ac:dyDescent="0.25">
      <c r="A10" s="11" t="s">
        <v>98</v>
      </c>
      <c r="B10" s="11">
        <v>1500</v>
      </c>
      <c r="C10" s="11">
        <v>0</v>
      </c>
      <c r="D10" s="11">
        <v>0</v>
      </c>
      <c r="E10" s="11">
        <v>1500</v>
      </c>
    </row>
    <row r="11" spans="1:5" x14ac:dyDescent="0.25">
      <c r="A11" s="11" t="s">
        <v>99</v>
      </c>
      <c r="B11" s="11">
        <v>62650</v>
      </c>
      <c r="C11" s="11">
        <v>73960</v>
      </c>
      <c r="D11" s="11">
        <v>72250</v>
      </c>
      <c r="E11" s="11">
        <v>208860</v>
      </c>
    </row>
    <row r="12" spans="1:5" x14ac:dyDescent="0.25">
      <c r="A12" s="11" t="s">
        <v>100</v>
      </c>
      <c r="B12" s="11">
        <v>1350</v>
      </c>
      <c r="C12" s="11">
        <v>-2410</v>
      </c>
      <c r="D12" s="11">
        <v>15140</v>
      </c>
      <c r="E12" s="11">
        <v>5140</v>
      </c>
    </row>
    <row r="13" spans="1:5" x14ac:dyDescent="0.25">
      <c r="A13" s="11" t="s">
        <v>87</v>
      </c>
      <c r="B13" s="11"/>
      <c r="C13" s="11"/>
      <c r="D13" s="11"/>
      <c r="E13" s="11"/>
    </row>
    <row r="14" spans="1:5" x14ac:dyDescent="0.25">
      <c r="A14" s="11" t="s">
        <v>101</v>
      </c>
      <c r="B14" s="11">
        <v>3000</v>
      </c>
      <c r="C14" s="11">
        <v>7000</v>
      </c>
      <c r="D14" s="11">
        <v>0</v>
      </c>
      <c r="E14" s="11">
        <v>10000</v>
      </c>
    </row>
    <row r="15" spans="1:5" ht="30" x14ac:dyDescent="0.25">
      <c r="A15" s="11" t="s">
        <v>102</v>
      </c>
      <c r="B15" s="11">
        <v>0</v>
      </c>
      <c r="C15" s="11">
        <v>0</v>
      </c>
      <c r="D15" s="11">
        <v>-10000</v>
      </c>
      <c r="E15" s="11">
        <v>-10000</v>
      </c>
    </row>
    <row r="16" spans="1:5" x14ac:dyDescent="0.25">
      <c r="A16" s="11" t="s">
        <v>88</v>
      </c>
      <c r="B16" s="11">
        <v>0</v>
      </c>
      <c r="C16" s="11">
        <v>0</v>
      </c>
      <c r="D16" s="11">
        <v>-230</v>
      </c>
      <c r="E16" s="11">
        <v>-230</v>
      </c>
    </row>
    <row r="17" spans="1:5" ht="30" x14ac:dyDescent="0.25">
      <c r="A17" s="11" t="s">
        <v>89</v>
      </c>
      <c r="B17" s="11">
        <v>3000</v>
      </c>
      <c r="C17" s="11">
        <v>7000</v>
      </c>
      <c r="D17" s="11">
        <v>-10230</v>
      </c>
      <c r="E17" s="11">
        <v>-230</v>
      </c>
    </row>
    <row r="18" spans="1:5" x14ac:dyDescent="0.25">
      <c r="A18" s="11" t="s">
        <v>90</v>
      </c>
      <c r="B18" s="11">
        <v>4350</v>
      </c>
      <c r="C18" s="11">
        <v>4590</v>
      </c>
      <c r="D18" s="11">
        <v>4910</v>
      </c>
      <c r="E18" s="11">
        <v>4910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activeCell="E7" sqref="E7"/>
    </sheetView>
  </sheetViews>
  <sheetFormatPr defaultRowHeight="15" x14ac:dyDescent="0.25"/>
  <cols>
    <col min="1" max="1" width="37.140625" customWidth="1"/>
    <col min="2" max="2" width="17.28515625" customWidth="1"/>
    <col min="3" max="3" width="14.7109375" customWidth="1"/>
  </cols>
  <sheetData>
    <row r="1" spans="1:3" x14ac:dyDescent="0.25">
      <c r="A1" t="s">
        <v>42</v>
      </c>
    </row>
    <row r="3" spans="1:3" x14ac:dyDescent="0.25">
      <c r="A3" t="s">
        <v>43</v>
      </c>
    </row>
    <row r="4" spans="1:3" x14ac:dyDescent="0.25">
      <c r="A4" t="s">
        <v>44</v>
      </c>
    </row>
    <row r="5" spans="1:3" x14ac:dyDescent="0.25">
      <c r="A5" t="s">
        <v>45</v>
      </c>
    </row>
    <row r="6" spans="1:3" x14ac:dyDescent="0.25">
      <c r="A6" t="s">
        <v>46</v>
      </c>
      <c r="C6">
        <v>222000</v>
      </c>
    </row>
    <row r="7" spans="1:3" x14ac:dyDescent="0.25">
      <c r="A7" t="s">
        <v>47</v>
      </c>
    </row>
    <row r="8" spans="1:3" x14ac:dyDescent="0.25">
      <c r="A8" t="s">
        <v>48</v>
      </c>
      <c r="B8">
        <v>36000</v>
      </c>
    </row>
    <row r="9" spans="1:3" x14ac:dyDescent="0.25">
      <c r="A9" t="s">
        <v>49</v>
      </c>
      <c r="B9">
        <v>159300</v>
      </c>
    </row>
    <row r="10" spans="1:3" x14ac:dyDescent="0.25">
      <c r="A10" t="s">
        <v>50</v>
      </c>
      <c r="B10">
        <f>B8+B9</f>
        <v>195300</v>
      </c>
    </row>
    <row r="11" spans="1:3" x14ac:dyDescent="0.25">
      <c r="A11" t="s">
        <v>51</v>
      </c>
      <c r="B11">
        <v>28800</v>
      </c>
      <c r="C11">
        <f>B10-B11</f>
        <v>166500</v>
      </c>
    </row>
    <row r="12" spans="1:3" x14ac:dyDescent="0.25">
      <c r="A12" t="s">
        <v>52</v>
      </c>
      <c r="C12">
        <f>C6-C11</f>
        <v>55500</v>
      </c>
    </row>
    <row r="14" spans="1:3" x14ac:dyDescent="0.25">
      <c r="A14" t="s">
        <v>53</v>
      </c>
    </row>
    <row r="15" spans="1:3" x14ac:dyDescent="0.25">
      <c r="A15" t="s">
        <v>54</v>
      </c>
      <c r="B15">
        <v>26640</v>
      </c>
    </row>
    <row r="16" spans="1:3" x14ac:dyDescent="0.25">
      <c r="A16" t="s">
        <v>55</v>
      </c>
      <c r="B16">
        <v>7500</v>
      </c>
    </row>
    <row r="17" spans="1:3" x14ac:dyDescent="0.25">
      <c r="A17" t="s">
        <v>56</v>
      </c>
      <c r="B17">
        <v>2700</v>
      </c>
    </row>
    <row r="18" spans="1:3" x14ac:dyDescent="0.25">
      <c r="A18" t="s">
        <v>57</v>
      </c>
      <c r="B18">
        <v>13320</v>
      </c>
      <c r="C18">
        <f>B15+B16+B17+B18</f>
        <v>50160</v>
      </c>
    </row>
    <row r="20" spans="1:3" x14ac:dyDescent="0.25">
      <c r="A20" t="s">
        <v>58</v>
      </c>
      <c r="C20">
        <f>C12-C18</f>
        <v>5340</v>
      </c>
    </row>
    <row r="21" spans="1:3" x14ac:dyDescent="0.25">
      <c r="A21" t="s">
        <v>59</v>
      </c>
      <c r="C21">
        <v>230</v>
      </c>
    </row>
    <row r="22" spans="1:3" x14ac:dyDescent="0.25">
      <c r="A22" t="s">
        <v>60</v>
      </c>
      <c r="C22">
        <f>C20-C21</f>
        <v>5110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opLeftCell="A7" workbookViewId="0">
      <selection activeCell="K13" sqref="K13"/>
    </sheetView>
  </sheetViews>
  <sheetFormatPr defaultRowHeight="15" x14ac:dyDescent="0.25"/>
  <cols>
    <col min="1" max="1" width="18.7109375" customWidth="1"/>
    <col min="3" max="3" width="14" customWidth="1"/>
    <col min="4" max="4" width="17.85546875" customWidth="1"/>
    <col min="5" max="5" width="13.85546875" customWidth="1"/>
    <col min="6" max="6" width="15.5703125" customWidth="1"/>
  </cols>
  <sheetData>
    <row r="1" spans="1:6" x14ac:dyDescent="0.25">
      <c r="A1" t="s">
        <v>61</v>
      </c>
    </row>
    <row r="3" spans="1:6" ht="15" customHeight="1" x14ac:dyDescent="0.25">
      <c r="A3" s="14" t="s">
        <v>43</v>
      </c>
      <c r="B3" s="14"/>
      <c r="C3" s="14"/>
      <c r="D3" s="14"/>
      <c r="E3" s="14"/>
      <c r="F3" s="14"/>
    </row>
    <row r="4" spans="1:6" ht="15" customHeight="1" x14ac:dyDescent="0.25">
      <c r="A4" s="14" t="s">
        <v>62</v>
      </c>
      <c r="B4" s="14"/>
      <c r="C4" s="14"/>
      <c r="D4" s="14"/>
      <c r="E4" s="14"/>
      <c r="F4" s="14"/>
    </row>
    <row r="5" spans="1:6" ht="15" customHeight="1" x14ac:dyDescent="0.25">
      <c r="A5" s="15">
        <v>43281</v>
      </c>
      <c r="B5" s="15"/>
      <c r="C5" s="15"/>
      <c r="D5" s="15"/>
      <c r="E5" s="15"/>
      <c r="F5" s="15"/>
    </row>
    <row r="6" spans="1:6" ht="15" customHeight="1" x14ac:dyDescent="0.25">
      <c r="A6" s="14" t="s">
        <v>63</v>
      </c>
      <c r="B6" s="14"/>
      <c r="C6" s="14"/>
      <c r="D6" s="14" t="s">
        <v>64</v>
      </c>
      <c r="E6" s="14"/>
      <c r="F6" s="14"/>
    </row>
    <row r="7" spans="1:6" ht="30" x14ac:dyDescent="0.25">
      <c r="A7" s="11" t="s">
        <v>65</v>
      </c>
      <c r="B7" s="11"/>
      <c r="C7" s="11"/>
      <c r="D7" s="11" t="s">
        <v>66</v>
      </c>
      <c r="E7" s="2"/>
      <c r="F7" s="2" t="s">
        <v>67</v>
      </c>
    </row>
    <row r="8" spans="1:6" ht="30" x14ac:dyDescent="0.25">
      <c r="A8" s="11" t="s">
        <v>68</v>
      </c>
      <c r="B8" s="2" t="s">
        <v>69</v>
      </c>
      <c r="C8" s="2"/>
      <c r="D8" s="11"/>
      <c r="E8" s="2"/>
      <c r="F8" s="2"/>
    </row>
    <row r="9" spans="1:6" ht="45" x14ac:dyDescent="0.25">
      <c r="A9" s="11" t="s">
        <v>70</v>
      </c>
      <c r="B9" s="2" t="s">
        <v>71</v>
      </c>
      <c r="C9" s="2"/>
      <c r="D9" s="11" t="s">
        <v>72</v>
      </c>
      <c r="E9" s="2" t="s">
        <v>73</v>
      </c>
      <c r="F9" s="2"/>
    </row>
    <row r="10" spans="1:6" ht="30.75" customHeight="1" x14ac:dyDescent="0.25">
      <c r="A10" s="11" t="s">
        <v>74</v>
      </c>
      <c r="B10" s="2" t="s">
        <v>75</v>
      </c>
      <c r="C10" s="2"/>
      <c r="D10" s="11" t="s">
        <v>76</v>
      </c>
      <c r="E10" s="2" t="s">
        <v>77</v>
      </c>
      <c r="F10" s="2" t="s">
        <v>78</v>
      </c>
    </row>
    <row r="11" spans="1:6" ht="26.25" customHeight="1" x14ac:dyDescent="0.25">
      <c r="A11" s="11" t="s">
        <v>79</v>
      </c>
      <c r="B11" s="2"/>
      <c r="C11" s="2" t="s">
        <v>80</v>
      </c>
      <c r="D11" s="11"/>
      <c r="E11" s="2"/>
      <c r="F11" s="2"/>
    </row>
    <row r="12" spans="1:6" ht="36" customHeight="1" x14ac:dyDescent="0.25">
      <c r="A12" s="11" t="s">
        <v>81</v>
      </c>
      <c r="B12" s="2"/>
      <c r="C12" s="2" t="s">
        <v>82</v>
      </c>
      <c r="D12" s="11"/>
      <c r="E12" s="2"/>
      <c r="F12" s="2"/>
    </row>
    <row r="13" spans="1:6" ht="41.25" customHeight="1" x14ac:dyDescent="0.25">
      <c r="A13" s="11" t="s">
        <v>83</v>
      </c>
      <c r="B13" s="11"/>
      <c r="C13" s="11" t="s">
        <v>84</v>
      </c>
      <c r="D13" s="11" t="s">
        <v>85</v>
      </c>
      <c r="E13" s="2"/>
      <c r="F13" s="2" t="s">
        <v>84</v>
      </c>
    </row>
  </sheetData>
  <mergeCells count="5">
    <mergeCell ref="A3:F3"/>
    <mergeCell ref="A4:F4"/>
    <mergeCell ref="A5:F5"/>
    <mergeCell ref="A6:C6"/>
    <mergeCell ref="D6:F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A22" sqref="A22"/>
    </sheetView>
  </sheetViews>
  <sheetFormatPr defaultRowHeight="15" x14ac:dyDescent="0.25"/>
  <cols>
    <col min="1" max="1" width="23.42578125" customWidth="1"/>
  </cols>
  <sheetData>
    <row r="1" spans="1:6" x14ac:dyDescent="0.25">
      <c r="A1" t="s">
        <v>103</v>
      </c>
      <c r="B1" t="s">
        <v>104</v>
      </c>
      <c r="C1" t="s">
        <v>105</v>
      </c>
      <c r="D1" t="s">
        <v>106</v>
      </c>
      <c r="E1" t="s">
        <v>107</v>
      </c>
      <c r="F1" t="s">
        <v>108</v>
      </c>
    </row>
    <row r="2" spans="1:6" x14ac:dyDescent="0.25">
      <c r="A2" t="s">
        <v>109</v>
      </c>
      <c r="B2">
        <v>155</v>
      </c>
      <c r="D2">
        <v>155</v>
      </c>
    </row>
    <row r="3" spans="1:6" x14ac:dyDescent="0.25">
      <c r="A3" t="s">
        <v>110</v>
      </c>
      <c r="B3">
        <v>33900</v>
      </c>
      <c r="C3" t="s">
        <v>111</v>
      </c>
      <c r="D3">
        <v>34100</v>
      </c>
      <c r="E3" t="s">
        <v>112</v>
      </c>
      <c r="F3">
        <v>33000</v>
      </c>
    </row>
    <row r="4" spans="1:6" x14ac:dyDescent="0.25">
      <c r="A4" t="s">
        <v>113</v>
      </c>
    </row>
    <row r="5" spans="1:6" x14ac:dyDescent="0.25">
      <c r="A5" t="s">
        <v>114</v>
      </c>
      <c r="B5">
        <v>9870</v>
      </c>
      <c r="C5" t="s">
        <v>115</v>
      </c>
      <c r="D5">
        <v>10075</v>
      </c>
      <c r="E5" t="s">
        <v>116</v>
      </c>
      <c r="F5">
        <v>9750</v>
      </c>
    </row>
    <row r="6" spans="1:6" x14ac:dyDescent="0.25">
      <c r="A6" t="s">
        <v>117</v>
      </c>
      <c r="B6">
        <v>5890</v>
      </c>
      <c r="C6">
        <v>0</v>
      </c>
      <c r="D6">
        <v>5890</v>
      </c>
      <c r="E6" t="s">
        <v>118</v>
      </c>
      <c r="F6">
        <v>5700</v>
      </c>
    </row>
    <row r="7" spans="1:6" x14ac:dyDescent="0.25">
      <c r="A7" t="s">
        <v>119</v>
      </c>
      <c r="B7">
        <v>2750</v>
      </c>
      <c r="C7" t="s">
        <v>120</v>
      </c>
      <c r="D7">
        <v>2325</v>
      </c>
      <c r="E7" t="s">
        <v>121</v>
      </c>
      <c r="F7">
        <v>2250</v>
      </c>
    </row>
    <row r="8" spans="1:6" x14ac:dyDescent="0.25">
      <c r="A8" t="s">
        <v>122</v>
      </c>
      <c r="B8">
        <v>2450</v>
      </c>
      <c r="C8" t="s">
        <v>123</v>
      </c>
      <c r="D8">
        <v>2390</v>
      </c>
      <c r="E8" t="s">
        <v>123</v>
      </c>
      <c r="F8">
        <v>2330</v>
      </c>
    </row>
    <row r="9" spans="1:6" x14ac:dyDescent="0.25">
      <c r="A9" t="s">
        <v>124</v>
      </c>
      <c r="B9">
        <v>1540</v>
      </c>
      <c r="C9" t="s">
        <v>125</v>
      </c>
      <c r="D9">
        <v>1560</v>
      </c>
      <c r="E9" t="s">
        <v>126</v>
      </c>
      <c r="F9">
        <v>1550</v>
      </c>
    </row>
    <row r="10" spans="1:6" x14ac:dyDescent="0.25">
      <c r="A10" t="s">
        <v>127</v>
      </c>
      <c r="B10">
        <v>3320</v>
      </c>
      <c r="C10" t="s">
        <v>128</v>
      </c>
      <c r="D10">
        <v>3395</v>
      </c>
      <c r="E10" t="s">
        <v>129</v>
      </c>
      <c r="F10">
        <v>3390</v>
      </c>
    </row>
    <row r="11" spans="1:6" x14ac:dyDescent="0.25">
      <c r="A11" t="s">
        <v>130</v>
      </c>
      <c r="B11">
        <v>25820</v>
      </c>
      <c r="C11" t="s">
        <v>131</v>
      </c>
      <c r="D11">
        <v>25635</v>
      </c>
      <c r="E11" t="s">
        <v>132</v>
      </c>
      <c r="F11">
        <v>24970</v>
      </c>
    </row>
    <row r="12" spans="1:6" x14ac:dyDescent="0.25">
      <c r="A12" t="s">
        <v>133</v>
      </c>
      <c r="B12">
        <v>8080</v>
      </c>
      <c r="C12" t="s">
        <v>134</v>
      </c>
      <c r="D12">
        <v>8465</v>
      </c>
      <c r="E12" t="s">
        <v>135</v>
      </c>
      <c r="F12">
        <v>8030</v>
      </c>
    </row>
    <row r="13" spans="1:6" x14ac:dyDescent="0.25">
      <c r="A13" t="s">
        <v>136</v>
      </c>
    </row>
    <row r="15" spans="1:6" x14ac:dyDescent="0.25">
      <c r="A15" t="s">
        <v>137</v>
      </c>
    </row>
    <row r="16" spans="1:6" x14ac:dyDescent="0.25">
      <c r="A16" t="s">
        <v>138</v>
      </c>
    </row>
    <row r="17" spans="1:1" x14ac:dyDescent="0.25">
      <c r="A17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number 1</vt:lpstr>
      <vt:lpstr>number 2</vt:lpstr>
      <vt:lpstr>number three</vt:lpstr>
      <vt:lpstr>number 4</vt:lpstr>
      <vt:lpstr>number 5</vt:lpstr>
      <vt:lpstr>question number 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MORRENO</dc:creator>
  <cp:lastModifiedBy>MORRENO</cp:lastModifiedBy>
  <dcterms:created xsi:type="dcterms:W3CDTF">2018-04-08T17:58:41Z</dcterms:created>
  <dcterms:modified xsi:type="dcterms:W3CDTF">2018-04-08T19:26:36Z</dcterms:modified>
</cp:coreProperties>
</file>