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kanyi\Downloads\"/>
    </mc:Choice>
  </mc:AlternateContent>
  <xr:revisionPtr revIDLastSave="0" documentId="13_ncr:1_{C310AD0E-02FB-4D58-9D4D-6F384612191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G4" i="1"/>
  <c r="H4" i="1"/>
  <c r="C5" i="1"/>
  <c r="D5" i="1"/>
  <c r="G5" i="1"/>
  <c r="H5" i="1"/>
  <c r="J3" i="1"/>
  <c r="C15" i="1"/>
  <c r="C16" i="1" s="1"/>
  <c r="D15" i="1"/>
  <c r="D16" i="1" s="1"/>
  <c r="G15" i="1"/>
  <c r="G16" i="1" s="1"/>
  <c r="H15" i="1"/>
  <c r="H16" i="1" s="1"/>
  <c r="C26" i="1"/>
  <c r="C27" i="1" s="1"/>
  <c r="D26" i="1"/>
  <c r="D27" i="1" s="1"/>
  <c r="G26" i="1"/>
  <c r="G27" i="1" s="1"/>
  <c r="H26" i="1"/>
  <c r="H27" i="1" s="1"/>
  <c r="D44" i="1"/>
  <c r="H44" i="1"/>
  <c r="K44" i="1"/>
  <c r="C43" i="1"/>
  <c r="C44" i="1" s="1"/>
  <c r="D43" i="1"/>
  <c r="G43" i="1"/>
  <c r="G44" i="1" s="1"/>
  <c r="H43" i="1"/>
  <c r="K43" i="1"/>
  <c r="D62" i="1"/>
  <c r="H62" i="1"/>
  <c r="C61" i="1"/>
  <c r="C62" i="1" s="1"/>
  <c r="D61" i="1"/>
  <c r="G61" i="1"/>
  <c r="G62" i="1" s="1"/>
  <c r="H61" i="1"/>
  <c r="K74" i="1"/>
  <c r="K75" i="1" s="1"/>
  <c r="C74" i="1"/>
  <c r="C75" i="1" s="1"/>
  <c r="D74" i="1"/>
  <c r="D75" i="1" s="1"/>
  <c r="G74" i="1"/>
  <c r="G75" i="1" s="1"/>
  <c r="H74" i="1"/>
  <c r="H75" i="1" s="1"/>
  <c r="J108" i="1"/>
  <c r="J109" i="1"/>
  <c r="J110" i="1"/>
  <c r="J111" i="1"/>
  <c r="J112" i="1"/>
  <c r="J113" i="1"/>
  <c r="J114" i="1"/>
  <c r="J115" i="1"/>
  <c r="J107" i="1"/>
  <c r="C117" i="1"/>
  <c r="G117" i="1"/>
  <c r="C116" i="1"/>
  <c r="D116" i="1"/>
  <c r="D117" i="1" s="1"/>
  <c r="G116" i="1"/>
  <c r="H116" i="1"/>
  <c r="H117" i="1" s="1"/>
  <c r="G100" i="1"/>
  <c r="J94" i="1"/>
  <c r="J95" i="1"/>
  <c r="J96" i="1"/>
  <c r="J97" i="1"/>
  <c r="J98" i="1"/>
  <c r="J93" i="1"/>
  <c r="G99" i="1"/>
  <c r="H99" i="1"/>
  <c r="H100" i="1" s="1"/>
  <c r="C99" i="1"/>
  <c r="C100" i="1" s="1"/>
  <c r="D86" i="1"/>
  <c r="H86" i="1"/>
  <c r="C85" i="1"/>
  <c r="C86" i="1" s="1"/>
  <c r="D85" i="1"/>
  <c r="G85" i="1"/>
  <c r="G86" i="1" s="1"/>
  <c r="H85" i="1"/>
  <c r="J82" i="1"/>
  <c r="J83" i="1"/>
  <c r="J84" i="1"/>
  <c r="J81" i="1"/>
  <c r="J68" i="1"/>
  <c r="J69" i="1"/>
  <c r="J70" i="1"/>
  <c r="J71" i="1"/>
  <c r="J72" i="1"/>
  <c r="J73" i="1"/>
  <c r="J67" i="1"/>
  <c r="J51" i="1"/>
  <c r="J52" i="1"/>
  <c r="J53" i="1"/>
  <c r="J54" i="1"/>
  <c r="J55" i="1"/>
  <c r="J56" i="1"/>
  <c r="J57" i="1"/>
  <c r="J58" i="1"/>
  <c r="J59" i="1"/>
  <c r="J60" i="1"/>
  <c r="J50" i="1"/>
  <c r="J34" i="1"/>
  <c r="J35" i="1"/>
  <c r="J36" i="1"/>
  <c r="J37" i="1"/>
  <c r="J38" i="1"/>
  <c r="J39" i="1"/>
  <c r="J40" i="1"/>
  <c r="J41" i="1"/>
  <c r="J42" i="1"/>
  <c r="J33" i="1"/>
  <c r="J22" i="1"/>
  <c r="J23" i="1"/>
  <c r="J24" i="1"/>
  <c r="J25" i="1"/>
  <c r="J21" i="1"/>
  <c r="K4" i="1" l="1"/>
  <c r="K5" i="1" s="1"/>
  <c r="L4" i="1"/>
  <c r="L5" i="1" s="1"/>
  <c r="L3" i="1"/>
  <c r="K15" i="1"/>
  <c r="K16" i="1" s="1"/>
  <c r="L12" i="1"/>
  <c r="L13" i="1"/>
  <c r="L14" i="1"/>
  <c r="L11" i="1"/>
  <c r="K26" i="1"/>
  <c r="K27" i="1" s="1"/>
  <c r="L22" i="1"/>
  <c r="L23" i="1"/>
  <c r="L24" i="1"/>
  <c r="L25" i="1"/>
  <c r="L21" i="1"/>
  <c r="L34" i="1"/>
  <c r="L35" i="1"/>
  <c r="L36" i="1"/>
  <c r="L37" i="1"/>
  <c r="L38" i="1"/>
  <c r="L39" i="1"/>
  <c r="L40" i="1"/>
  <c r="L41" i="1"/>
  <c r="L42" i="1"/>
  <c r="L33" i="1"/>
  <c r="L43" i="1" s="1"/>
  <c r="L44" i="1" s="1"/>
  <c r="K99" i="1"/>
  <c r="K100" i="1" s="1"/>
  <c r="K61" i="1"/>
  <c r="K62" i="1" s="1"/>
  <c r="L51" i="1"/>
  <c r="L52" i="1"/>
  <c r="L53" i="1"/>
  <c r="L54" i="1"/>
  <c r="L55" i="1"/>
  <c r="L56" i="1"/>
  <c r="L57" i="1"/>
  <c r="L58" i="1"/>
  <c r="L59" i="1"/>
  <c r="L60" i="1"/>
  <c r="L50" i="1"/>
  <c r="L68" i="1"/>
  <c r="L69" i="1"/>
  <c r="L70" i="1"/>
  <c r="L71" i="1"/>
  <c r="L72" i="1"/>
  <c r="L73" i="1"/>
  <c r="L67" i="1"/>
  <c r="K85" i="1"/>
  <c r="K86" i="1" s="1"/>
  <c r="L82" i="1"/>
  <c r="L83" i="1"/>
  <c r="L84" i="1"/>
  <c r="L81" i="1"/>
  <c r="L94" i="1"/>
  <c r="L95" i="1"/>
  <c r="L96" i="1"/>
  <c r="L97" i="1"/>
  <c r="L98" i="1"/>
  <c r="L93" i="1"/>
  <c r="L107" i="1"/>
  <c r="L108" i="1"/>
  <c r="L109" i="1"/>
  <c r="L110" i="1"/>
  <c r="L111" i="1"/>
  <c r="L112" i="1"/>
  <c r="L113" i="1"/>
  <c r="L114" i="1"/>
  <c r="L115" i="1"/>
  <c r="K116" i="1"/>
  <c r="K117" i="1" s="1"/>
  <c r="I115" i="1"/>
  <c r="I114" i="1"/>
  <c r="I113" i="1"/>
  <c r="I112" i="1"/>
  <c r="I111" i="1"/>
  <c r="I110" i="1"/>
  <c r="I109" i="1"/>
  <c r="I108" i="1"/>
  <c r="I107" i="1"/>
  <c r="D99" i="1"/>
  <c r="D100" i="1" s="1"/>
  <c r="I98" i="1"/>
  <c r="I97" i="1"/>
  <c r="I96" i="1"/>
  <c r="I95" i="1"/>
  <c r="I94" i="1"/>
  <c r="I93" i="1"/>
  <c r="I99" i="1" s="1"/>
  <c r="I100" i="1" s="1"/>
  <c r="I84" i="1"/>
  <c r="I83" i="1"/>
  <c r="I82" i="1"/>
  <c r="I81" i="1"/>
  <c r="I85" i="1" s="1"/>
  <c r="I86" i="1" s="1"/>
  <c r="I73" i="1"/>
  <c r="I72" i="1"/>
  <c r="I71" i="1"/>
  <c r="I70" i="1"/>
  <c r="I69" i="1"/>
  <c r="I68" i="1"/>
  <c r="I67" i="1"/>
  <c r="I60" i="1"/>
  <c r="I59" i="1"/>
  <c r="I58" i="1"/>
  <c r="I57" i="1"/>
  <c r="I56" i="1"/>
  <c r="I55" i="1"/>
  <c r="I54" i="1"/>
  <c r="I53" i="1"/>
  <c r="I52" i="1"/>
  <c r="I51" i="1"/>
  <c r="I50" i="1"/>
  <c r="I61" i="1" s="1"/>
  <c r="I62" i="1" s="1"/>
  <c r="I42" i="1"/>
  <c r="I41" i="1"/>
  <c r="I40" i="1"/>
  <c r="I39" i="1"/>
  <c r="I38" i="1"/>
  <c r="I37" i="1"/>
  <c r="I36" i="1"/>
  <c r="I35" i="1"/>
  <c r="I34" i="1"/>
  <c r="I33" i="1"/>
  <c r="I43" i="1" s="1"/>
  <c r="I44" i="1" s="1"/>
  <c r="L15" i="1"/>
  <c r="L16" i="1" s="1"/>
  <c r="L26" i="1"/>
  <c r="L27" i="1" s="1"/>
  <c r="I25" i="1"/>
  <c r="I24" i="1"/>
  <c r="I23" i="1"/>
  <c r="I22" i="1"/>
  <c r="I21" i="1"/>
  <c r="I3" i="1"/>
  <c r="I4" i="1" s="1"/>
  <c r="I5" i="1" s="1"/>
  <c r="I11" i="1"/>
  <c r="I12" i="1"/>
  <c r="I13" i="1"/>
  <c r="I14" i="1"/>
  <c r="I15" i="1" l="1"/>
  <c r="I16" i="1" s="1"/>
  <c r="I26" i="1"/>
  <c r="I27" i="1" s="1"/>
  <c r="I74" i="1"/>
  <c r="I75" i="1" s="1"/>
  <c r="I116" i="1"/>
  <c r="I117" i="1" s="1"/>
  <c r="L85" i="1"/>
  <c r="L86" i="1" s="1"/>
  <c r="L61" i="1"/>
  <c r="L62" i="1" s="1"/>
  <c r="L74" i="1"/>
  <c r="L75" i="1" s="1"/>
  <c r="L99" i="1"/>
  <c r="L100" i="1" s="1"/>
  <c r="L116" i="1"/>
  <c r="L117" i="1" s="1"/>
</calcChain>
</file>

<file path=xl/sharedStrings.xml><?xml version="1.0" encoding="utf-8"?>
<sst xmlns="http://schemas.openxmlformats.org/spreadsheetml/2006/main" count="422" uniqueCount="105">
  <si>
    <t>FILLET MIGNON</t>
  </si>
  <si>
    <t>Ingredients</t>
  </si>
  <si>
    <t>AP/EP</t>
  </si>
  <si>
    <t>Original amt</t>
  </si>
  <si>
    <t>Desired amt</t>
  </si>
  <si>
    <t>Original Unit</t>
  </si>
  <si>
    <t>Desired Usable Kitchen</t>
  </si>
  <si>
    <t>Conversion Factor to wt.</t>
  </si>
  <si>
    <t>Ep to Ap %yield</t>
  </si>
  <si>
    <t>Desired Conv. Amt.</t>
  </si>
  <si>
    <t>Desired unit</t>
  </si>
  <si>
    <t>Cost per AP unit</t>
  </si>
  <si>
    <t>Total cost</t>
  </si>
  <si>
    <t>Beef tenderloin fillet mignon steaks</t>
  </si>
  <si>
    <t>EP</t>
  </si>
  <si>
    <t>lb</t>
  </si>
  <si>
    <t>Total Recipe Cost</t>
  </si>
  <si>
    <t>Portion Cost</t>
  </si>
  <si>
    <t>OVEN-ROASTED ASPARAGUS</t>
  </si>
  <si>
    <t>Bunch of thin asparagus spears</t>
  </si>
  <si>
    <t>Olive oil</t>
  </si>
  <si>
    <t>Cloveof garlic, minced</t>
  </si>
  <si>
    <t>tablespoon</t>
  </si>
  <si>
    <t>Grated parmesan cheese</t>
  </si>
  <si>
    <t>GARLIC MASHED POTATOES</t>
  </si>
  <si>
    <t>Head of garlic</t>
  </si>
  <si>
    <t>Extra virgin olive oil</t>
  </si>
  <si>
    <t>Potatoes</t>
  </si>
  <si>
    <t>Cream</t>
  </si>
  <si>
    <t>Butter</t>
  </si>
  <si>
    <t>tablespoons</t>
  </si>
  <si>
    <t>pounds</t>
  </si>
  <si>
    <t>cups</t>
  </si>
  <si>
    <t>Caesar Salad</t>
  </si>
  <si>
    <t>Anchovy fillets</t>
  </si>
  <si>
    <t>Garlic heads</t>
  </si>
  <si>
    <t>Egg yolks</t>
  </si>
  <si>
    <t>Lemon Juice</t>
  </si>
  <si>
    <t>Dijon Mustard</t>
  </si>
  <si>
    <t>Vegetable oil</t>
  </si>
  <si>
    <t>Grated Parmesan cheese</t>
  </si>
  <si>
    <t>Romaine hearts</t>
  </si>
  <si>
    <t>Country Bread</t>
  </si>
  <si>
    <t>oz</t>
  </si>
  <si>
    <t>each</t>
  </si>
  <si>
    <t>teaspoons</t>
  </si>
  <si>
    <t>cup</t>
  </si>
  <si>
    <t>Sour cream</t>
  </si>
  <si>
    <t>Cream cheese</t>
  </si>
  <si>
    <t>Salt</t>
  </si>
  <si>
    <t>Broccoli cheese soup</t>
  </si>
  <si>
    <t>Unsalted butter</t>
  </si>
  <si>
    <t>2 cloves garlic, minced</t>
  </si>
  <si>
    <t>1 onion, diced</t>
  </si>
  <si>
    <t>Dried thyme</t>
  </si>
  <si>
    <t>All purpose flour</t>
  </si>
  <si>
    <t>Milk</t>
  </si>
  <si>
    <t>Vegetable broth</t>
  </si>
  <si>
    <t>Heavy cream</t>
  </si>
  <si>
    <t>Sharp cheddar cheese</t>
  </si>
  <si>
    <t>Broccoli heads</t>
  </si>
  <si>
    <t>Baked Chicken Breast</t>
  </si>
  <si>
    <t>Light brown sugar</t>
  </si>
  <si>
    <t>Mild paprika</t>
  </si>
  <si>
    <t>Garlic powder</t>
  </si>
  <si>
    <t>onion powder</t>
  </si>
  <si>
    <t>Cracked black pepper</t>
  </si>
  <si>
    <t>Roasted Brussel sprouts</t>
  </si>
  <si>
    <t>Brussel sprouts</t>
  </si>
  <si>
    <t>Kosher salts</t>
  </si>
  <si>
    <t>Ground Black pepper</t>
  </si>
  <si>
    <t>Noodles Alfredo</t>
  </si>
  <si>
    <t>Package of wide egg noodles (8oz)</t>
  </si>
  <si>
    <t>Heavy whipping cream</t>
  </si>
  <si>
    <t>Dried parsley</t>
  </si>
  <si>
    <t>teaspoon</t>
  </si>
  <si>
    <t>Lemon Blueberry cheesecake</t>
  </si>
  <si>
    <t>Graham cracker crumbs</t>
  </si>
  <si>
    <t>Salted butter</t>
  </si>
  <si>
    <t>Sugar</t>
  </si>
  <si>
    <t>Lemon juice</t>
  </si>
  <si>
    <t>Lemon zest</t>
  </si>
  <si>
    <t>AP</t>
  </si>
  <si>
    <t>Floor 1</t>
  </si>
  <si>
    <t>Main Kitchen</t>
  </si>
  <si>
    <t xml:space="preserve">SPINACH DIP. </t>
  </si>
  <si>
    <t>ingredients</t>
  </si>
  <si>
    <t>original amt</t>
  </si>
  <si>
    <t>desired amt</t>
  </si>
  <si>
    <t>desired usable kitchen</t>
  </si>
  <si>
    <t>conversion factor to wt</t>
  </si>
  <si>
    <t>desired conv.amt</t>
  </si>
  <si>
    <t>desired unit</t>
  </si>
  <si>
    <t>cost per AP unit</t>
  </si>
  <si>
    <t>Total Cost</t>
  </si>
  <si>
    <t>cream cheese</t>
  </si>
  <si>
    <t>vegetable</t>
  </si>
  <si>
    <t>sour cream</t>
  </si>
  <si>
    <t>spinach</t>
  </si>
  <si>
    <t>cheese</t>
  </si>
  <si>
    <t>Mayonnaise</t>
  </si>
  <si>
    <t>parmigiano-Reggiano</t>
  </si>
  <si>
    <t>Frozen spinach</t>
  </si>
  <si>
    <t>Total recipe Cost</t>
  </si>
  <si>
    <t>main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</si>
</sst>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00"/>
    <numFmt numFmtId="165" formatCode="0.00000"/>
    <numFmt numFmtId="166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164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44" fontId="0" fillId="0" borderId="1" xfId="1" applyFont="1" applyBorder="1"/>
    <xf numFmtId="44" fontId="2" fillId="3" borderId="1" xfId="1" applyFont="1" applyFill="1" applyBorder="1"/>
    <xf numFmtId="44" fontId="2" fillId="3" borderId="1" xfId="0" applyNumberFormat="1" applyFont="1" applyFill="1" applyBorder="1"/>
    <xf numFmtId="9" fontId="0" fillId="0" borderId="1" xfId="2" applyFont="1" applyBorder="1"/>
    <xf numFmtId="166" fontId="2" fillId="3" borderId="1" xfId="0" applyNumberFormat="1" applyFont="1" applyFill="1" applyBorder="1"/>
    <xf numFmtId="0" fontId="3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"/>
  <sheetViews>
    <sheetView tabSelected="1" topLeftCell="A111" workbookViewId="0">
      <selection activeCell="A117" sqref="A117"/>
    </sheetView>
  </sheetViews>
  <sheetFormatPr defaultRowHeight="15" x14ac:dyDescent="0.25"/>
  <cols>
    <col min="1" max="1" width="33.140625" customWidth="1"/>
    <col min="3" max="3" width="12.85546875" customWidth="1"/>
    <col min="4" max="4" width="12.5703125" customWidth="1"/>
    <col min="5" max="5" width="12.85546875" customWidth="1"/>
    <col min="6" max="6" width="13" customWidth="1"/>
    <col min="7" max="7" width="12" customWidth="1"/>
    <col min="8" max="8" width="10.140625" bestFit="1" customWidth="1"/>
    <col min="9" max="9" width="10.85546875" customWidth="1"/>
    <col min="10" max="10" width="11.140625" customWidth="1"/>
    <col min="11" max="11" width="9.28515625" bestFit="1" customWidth="1"/>
    <col min="12" max="12" width="11.5703125" bestFit="1" customWidth="1"/>
  </cols>
  <sheetData>
    <row r="1" spans="1:12" ht="2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" customFormat="1" ht="42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x14ac:dyDescent="0.25">
      <c r="A3" s="5" t="s">
        <v>13</v>
      </c>
      <c r="B3" s="6" t="s">
        <v>14</v>
      </c>
      <c r="C3" s="7">
        <v>4</v>
      </c>
      <c r="D3" s="7">
        <v>50</v>
      </c>
      <c r="E3" s="6" t="s">
        <v>15</v>
      </c>
      <c r="F3" s="5" t="s">
        <v>83</v>
      </c>
      <c r="G3" s="11">
        <v>0.63536999999999999</v>
      </c>
      <c r="H3" s="17">
        <v>0.99</v>
      </c>
      <c r="I3" s="11">
        <f>IF(G3=0,0,D3/G3)</f>
        <v>78.694304106268788</v>
      </c>
      <c r="J3" s="6" t="str">
        <f>E3</f>
        <v>lb</v>
      </c>
      <c r="K3" s="14">
        <v>5.7</v>
      </c>
      <c r="L3" s="14">
        <f>K3+(D3*H3)</f>
        <v>55.2</v>
      </c>
    </row>
    <row r="4" spans="1:12" x14ac:dyDescent="0.25">
      <c r="A4" s="8" t="s">
        <v>16</v>
      </c>
      <c r="B4" s="8"/>
      <c r="C4" s="15">
        <f t="shared" ref="C4:I4" si="0">SUM(C3:C3)</f>
        <v>4</v>
      </c>
      <c r="D4" s="15">
        <f t="shared" si="0"/>
        <v>50</v>
      </c>
      <c r="E4" s="15"/>
      <c r="F4" s="15"/>
      <c r="G4" s="15">
        <f t="shared" si="0"/>
        <v>0.63536999999999999</v>
      </c>
      <c r="H4" s="15">
        <f t="shared" si="0"/>
        <v>0.99</v>
      </c>
      <c r="I4" s="15">
        <f t="shared" si="0"/>
        <v>78.694304106268788</v>
      </c>
      <c r="J4" s="15"/>
      <c r="K4" s="15">
        <f>SUM(K3:K3)</f>
        <v>5.7</v>
      </c>
      <c r="L4" s="15">
        <f>SUM(L3:L3)</f>
        <v>55.2</v>
      </c>
    </row>
    <row r="5" spans="1:12" x14ac:dyDescent="0.25">
      <c r="A5" s="8" t="s">
        <v>17</v>
      </c>
      <c r="B5" s="8"/>
      <c r="C5" s="16">
        <f t="shared" ref="C5:K5" si="1">C4</f>
        <v>4</v>
      </c>
      <c r="D5" s="16">
        <f t="shared" si="1"/>
        <v>50</v>
      </c>
      <c r="E5" s="16"/>
      <c r="F5" s="16"/>
      <c r="G5" s="16">
        <f t="shared" si="1"/>
        <v>0.63536999999999999</v>
      </c>
      <c r="H5" s="16">
        <f t="shared" si="1"/>
        <v>0.99</v>
      </c>
      <c r="I5" s="16">
        <f t="shared" si="1"/>
        <v>78.694304106268788</v>
      </c>
      <c r="J5" s="16"/>
      <c r="K5" s="16">
        <f t="shared" si="1"/>
        <v>5.7</v>
      </c>
      <c r="L5" s="16">
        <f>L4</f>
        <v>55.2</v>
      </c>
    </row>
    <row r="6" spans="1:12" x14ac:dyDescent="0.25">
      <c r="D6" s="2"/>
    </row>
    <row r="7" spans="1:12" x14ac:dyDescent="0.25">
      <c r="D7" s="2"/>
    </row>
    <row r="8" spans="1:12" x14ac:dyDescent="0.25">
      <c r="D8" s="2"/>
    </row>
    <row r="9" spans="1:12" ht="21" x14ac:dyDescent="0.35">
      <c r="A9" s="19" t="s">
        <v>18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ht="45" x14ac:dyDescent="0.25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</row>
    <row r="11" spans="1:12" x14ac:dyDescent="0.25">
      <c r="A11" s="5" t="s">
        <v>19</v>
      </c>
      <c r="B11" s="6" t="s">
        <v>14</v>
      </c>
      <c r="C11" s="7">
        <v>1</v>
      </c>
      <c r="D11" s="7">
        <v>12.5</v>
      </c>
      <c r="E11" s="6" t="s">
        <v>15</v>
      </c>
      <c r="F11" s="5" t="s">
        <v>84</v>
      </c>
      <c r="G11" s="10">
        <v>0.86423000000000005</v>
      </c>
      <c r="H11" s="17">
        <v>0.77</v>
      </c>
      <c r="I11" s="7">
        <f>IF(G11=0,0,D11/G11)</f>
        <v>14.463742290825358</v>
      </c>
      <c r="J11" s="6" t="s">
        <v>15</v>
      </c>
      <c r="K11" s="14">
        <v>2.1</v>
      </c>
      <c r="L11" s="14">
        <f>K11+(D11*H11)</f>
        <v>11.725</v>
      </c>
    </row>
    <row r="12" spans="1:12" x14ac:dyDescent="0.25">
      <c r="A12" s="5" t="s">
        <v>20</v>
      </c>
      <c r="B12" s="6" t="s">
        <v>14</v>
      </c>
      <c r="C12" s="7">
        <v>3</v>
      </c>
      <c r="D12" s="7">
        <v>37.5</v>
      </c>
      <c r="E12" s="6" t="s">
        <v>22</v>
      </c>
      <c r="F12" s="5" t="s">
        <v>84</v>
      </c>
      <c r="G12" s="10">
        <v>0.54335</v>
      </c>
      <c r="H12" s="17">
        <v>0.8</v>
      </c>
      <c r="I12" s="7">
        <f>IF(G12=0,0,D12/G12)</f>
        <v>69.016287843931167</v>
      </c>
      <c r="J12" s="6" t="s">
        <v>22</v>
      </c>
      <c r="K12" s="14">
        <v>1.9</v>
      </c>
      <c r="L12" s="14">
        <f t="shared" ref="L12:L14" si="2">K12+(D12*H12)</f>
        <v>31.9</v>
      </c>
    </row>
    <row r="13" spans="1:12" x14ac:dyDescent="0.25">
      <c r="A13" s="5" t="s">
        <v>23</v>
      </c>
      <c r="B13" s="6" t="s">
        <v>14</v>
      </c>
      <c r="C13" s="7">
        <v>1.5</v>
      </c>
      <c r="D13" s="7">
        <v>18.8</v>
      </c>
      <c r="E13" s="6" t="s">
        <v>22</v>
      </c>
      <c r="F13" s="5" t="s">
        <v>84</v>
      </c>
      <c r="G13" s="10">
        <v>0.75346000000000002</v>
      </c>
      <c r="H13" s="17">
        <v>0.77</v>
      </c>
      <c r="I13" s="7">
        <f t="shared" ref="I13:I14" si="3">IF(G13=0,0,D13/G13)</f>
        <v>24.951556817880181</v>
      </c>
      <c r="J13" s="6" t="s">
        <v>22</v>
      </c>
      <c r="K13" s="14">
        <v>1.3</v>
      </c>
      <c r="L13" s="14">
        <f t="shared" si="2"/>
        <v>15.776000000000002</v>
      </c>
    </row>
    <row r="14" spans="1:12" x14ac:dyDescent="0.25">
      <c r="A14" s="5" t="s">
        <v>21</v>
      </c>
      <c r="B14" s="6" t="s">
        <v>14</v>
      </c>
      <c r="C14" s="7">
        <v>1</v>
      </c>
      <c r="D14" s="7">
        <v>12.5</v>
      </c>
      <c r="E14" s="6" t="s">
        <v>15</v>
      </c>
      <c r="F14" s="5" t="s">
        <v>84</v>
      </c>
      <c r="G14" s="10">
        <v>0.78125</v>
      </c>
      <c r="H14" s="17">
        <v>0.85</v>
      </c>
      <c r="I14" s="7">
        <f t="shared" si="3"/>
        <v>16</v>
      </c>
      <c r="J14" s="6" t="s">
        <v>15</v>
      </c>
      <c r="K14" s="14">
        <v>0.8</v>
      </c>
      <c r="L14" s="14">
        <f t="shared" si="2"/>
        <v>11.425000000000001</v>
      </c>
    </row>
    <row r="15" spans="1:12" x14ac:dyDescent="0.25">
      <c r="A15" s="8" t="s">
        <v>16</v>
      </c>
      <c r="B15" s="8"/>
      <c r="C15" s="15">
        <f t="shared" ref="C15:I15" si="4">SUM(C11:C14)</f>
        <v>6.5</v>
      </c>
      <c r="D15" s="15">
        <f t="shared" si="4"/>
        <v>81.3</v>
      </c>
      <c r="E15" s="15"/>
      <c r="F15" s="15"/>
      <c r="G15" s="15">
        <f t="shared" si="4"/>
        <v>2.9422899999999998</v>
      </c>
      <c r="H15" s="15">
        <f t="shared" si="4"/>
        <v>3.19</v>
      </c>
      <c r="I15" s="15">
        <f t="shared" si="4"/>
        <v>124.43158695263671</v>
      </c>
      <c r="J15" s="15"/>
      <c r="K15" s="15">
        <f>SUM(K11:K14)</f>
        <v>6.1</v>
      </c>
      <c r="L15" s="15">
        <f>SUM(L11:L14)</f>
        <v>70.826000000000008</v>
      </c>
    </row>
    <row r="16" spans="1:12" x14ac:dyDescent="0.25">
      <c r="A16" s="8" t="s">
        <v>17</v>
      </c>
      <c r="B16" s="8"/>
      <c r="C16" s="16">
        <f>C15</f>
        <v>6.5</v>
      </c>
      <c r="D16" s="16">
        <f t="shared" ref="D16:L16" si="5">D15</f>
        <v>81.3</v>
      </c>
      <c r="E16" s="16"/>
      <c r="F16" s="16"/>
      <c r="G16" s="16">
        <f t="shared" si="5"/>
        <v>2.9422899999999998</v>
      </c>
      <c r="H16" s="16">
        <f t="shared" si="5"/>
        <v>3.19</v>
      </c>
      <c r="I16" s="16">
        <f t="shared" si="5"/>
        <v>124.43158695263671</v>
      </c>
      <c r="J16" s="16"/>
      <c r="K16" s="16">
        <f t="shared" si="5"/>
        <v>6.1</v>
      </c>
      <c r="L16" s="16">
        <f t="shared" si="5"/>
        <v>70.826000000000008</v>
      </c>
    </row>
    <row r="19" spans="1:12" ht="21" x14ac:dyDescent="0.35">
      <c r="A19" s="19" t="s">
        <v>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45" x14ac:dyDescent="0.25">
      <c r="A20" s="3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3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</row>
    <row r="21" spans="1:12" x14ac:dyDescent="0.25">
      <c r="A21" s="5" t="s">
        <v>25</v>
      </c>
      <c r="B21" s="6" t="s">
        <v>14</v>
      </c>
      <c r="C21" s="7">
        <v>1</v>
      </c>
      <c r="D21" s="7">
        <v>10</v>
      </c>
      <c r="E21" s="6" t="s">
        <v>15</v>
      </c>
      <c r="F21" s="5" t="s">
        <v>84</v>
      </c>
      <c r="G21" s="11">
        <v>4.9674399999999999</v>
      </c>
      <c r="H21" s="17">
        <v>0.85</v>
      </c>
      <c r="I21" s="11">
        <f>IF(G21=0,0,D21/G21)</f>
        <v>2.0131093682057561</v>
      </c>
      <c r="J21" s="6" t="str">
        <f>E21</f>
        <v>lb</v>
      </c>
      <c r="K21" s="14">
        <v>0.3</v>
      </c>
      <c r="L21" s="14">
        <f>K21+(D21*H21)</f>
        <v>8.8000000000000007</v>
      </c>
    </row>
    <row r="22" spans="1:12" x14ac:dyDescent="0.25">
      <c r="A22" s="5" t="s">
        <v>26</v>
      </c>
      <c r="B22" s="6" t="s">
        <v>14</v>
      </c>
      <c r="C22" s="7">
        <v>1</v>
      </c>
      <c r="D22" s="7">
        <v>10</v>
      </c>
      <c r="E22" s="6" t="s">
        <v>30</v>
      </c>
      <c r="F22" s="5" t="s">
        <v>84</v>
      </c>
      <c r="G22" s="11">
        <v>6.7683</v>
      </c>
      <c r="H22" s="17">
        <v>0.89</v>
      </c>
      <c r="I22" s="11">
        <f t="shared" ref="I22:I25" si="6">IF(G22=0,0,D22/G22)</f>
        <v>1.4774758802062555</v>
      </c>
      <c r="J22" s="6" t="str">
        <f t="shared" ref="J22:J25" si="7">E22</f>
        <v>tablespoons</v>
      </c>
      <c r="K22" s="14">
        <v>7</v>
      </c>
      <c r="L22" s="14">
        <f t="shared" ref="L22:L25" si="8">K22+(D22*H22)</f>
        <v>15.9</v>
      </c>
    </row>
    <row r="23" spans="1:12" x14ac:dyDescent="0.25">
      <c r="A23" s="5" t="s">
        <v>27</v>
      </c>
      <c r="B23" s="6" t="s">
        <v>14</v>
      </c>
      <c r="C23" s="7">
        <v>2</v>
      </c>
      <c r="D23" s="7">
        <v>20</v>
      </c>
      <c r="E23" s="6" t="s">
        <v>31</v>
      </c>
      <c r="F23" s="5" t="s">
        <v>84</v>
      </c>
      <c r="G23" s="11">
        <v>2.5782319999999999</v>
      </c>
      <c r="H23" s="17">
        <v>0.66</v>
      </c>
      <c r="I23" s="11">
        <f t="shared" si="6"/>
        <v>7.7572538080358946</v>
      </c>
      <c r="J23" s="6" t="str">
        <f t="shared" si="7"/>
        <v>pounds</v>
      </c>
      <c r="K23" s="14">
        <v>3.3</v>
      </c>
      <c r="L23" s="14">
        <f t="shared" si="8"/>
        <v>16.5</v>
      </c>
    </row>
    <row r="24" spans="1:12" x14ac:dyDescent="0.25">
      <c r="A24" s="5" t="s">
        <v>28</v>
      </c>
      <c r="B24" s="6" t="s">
        <v>14</v>
      </c>
      <c r="C24" s="7">
        <v>0.33</v>
      </c>
      <c r="D24" s="7">
        <v>3.3</v>
      </c>
      <c r="E24" s="6" t="s">
        <v>32</v>
      </c>
      <c r="F24" s="5" t="s">
        <v>84</v>
      </c>
      <c r="G24" s="11">
        <v>0.67583000000000004</v>
      </c>
      <c r="H24" s="17">
        <v>0.7</v>
      </c>
      <c r="I24" s="11">
        <f t="shared" si="6"/>
        <v>4.8828847491233001</v>
      </c>
      <c r="J24" s="6" t="str">
        <f t="shared" si="7"/>
        <v>cups</v>
      </c>
      <c r="K24" s="14">
        <v>2.1</v>
      </c>
      <c r="L24" s="14">
        <f t="shared" si="8"/>
        <v>4.41</v>
      </c>
    </row>
    <row r="25" spans="1:12" x14ac:dyDescent="0.25">
      <c r="A25" s="5" t="s">
        <v>29</v>
      </c>
      <c r="B25" s="6" t="s">
        <v>14</v>
      </c>
      <c r="C25" s="7">
        <v>3</v>
      </c>
      <c r="D25" s="7">
        <v>30</v>
      </c>
      <c r="E25" s="6" t="s">
        <v>30</v>
      </c>
      <c r="F25" s="5" t="s">
        <v>84</v>
      </c>
      <c r="G25" s="11">
        <v>1.67483</v>
      </c>
      <c r="H25" s="17">
        <v>0.93</v>
      </c>
      <c r="I25" s="11">
        <f t="shared" si="6"/>
        <v>17.912265722491238</v>
      </c>
      <c r="J25" s="6" t="str">
        <f t="shared" si="7"/>
        <v>tablespoons</v>
      </c>
      <c r="K25" s="14">
        <v>1.1000000000000001</v>
      </c>
      <c r="L25" s="14">
        <f t="shared" si="8"/>
        <v>29.000000000000004</v>
      </c>
    </row>
    <row r="26" spans="1:12" x14ac:dyDescent="0.25">
      <c r="A26" s="8" t="s">
        <v>16</v>
      </c>
      <c r="B26" s="8"/>
      <c r="C26" s="15">
        <f t="shared" ref="C26:I26" si="9">SUM(C21:C25)</f>
        <v>7.33</v>
      </c>
      <c r="D26" s="15">
        <f t="shared" si="9"/>
        <v>73.3</v>
      </c>
      <c r="E26" s="15"/>
      <c r="F26" s="15"/>
      <c r="G26" s="15">
        <f t="shared" si="9"/>
        <v>16.664631999999997</v>
      </c>
      <c r="H26" s="15">
        <f t="shared" si="9"/>
        <v>4.0299999999999994</v>
      </c>
      <c r="I26" s="15">
        <f t="shared" si="9"/>
        <v>34.042989528062449</v>
      </c>
      <c r="J26" s="15"/>
      <c r="K26" s="15">
        <f>SUM(K21:K25)</f>
        <v>13.799999999999999</v>
      </c>
      <c r="L26" s="15">
        <f>SUM(L21:L25)</f>
        <v>74.61</v>
      </c>
    </row>
    <row r="27" spans="1:12" x14ac:dyDescent="0.25">
      <c r="A27" s="8" t="s">
        <v>17</v>
      </c>
      <c r="B27" s="8"/>
      <c r="C27" s="16">
        <f>C26</f>
        <v>7.33</v>
      </c>
      <c r="D27" s="16">
        <f t="shared" ref="D27:L27" si="10">D26</f>
        <v>73.3</v>
      </c>
      <c r="E27" s="16"/>
      <c r="F27" s="16"/>
      <c r="G27" s="16">
        <f t="shared" si="10"/>
        <v>16.664631999999997</v>
      </c>
      <c r="H27" s="16">
        <f t="shared" si="10"/>
        <v>4.0299999999999994</v>
      </c>
      <c r="I27" s="16">
        <f t="shared" si="10"/>
        <v>34.042989528062449</v>
      </c>
      <c r="J27" s="16"/>
      <c r="K27" s="16">
        <f t="shared" si="10"/>
        <v>13.799999999999999</v>
      </c>
      <c r="L27" s="16">
        <f t="shared" si="10"/>
        <v>74.61</v>
      </c>
    </row>
    <row r="31" spans="1:12" ht="21" x14ac:dyDescent="0.35">
      <c r="A31" s="19" t="s">
        <v>33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45" x14ac:dyDescent="0.25">
      <c r="A32" s="3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3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</row>
    <row r="33" spans="1:12" x14ac:dyDescent="0.25">
      <c r="A33" s="5" t="s">
        <v>34</v>
      </c>
      <c r="B33" s="6" t="s">
        <v>14</v>
      </c>
      <c r="C33" s="7">
        <v>6</v>
      </c>
      <c r="D33" s="7">
        <v>50</v>
      </c>
      <c r="E33" s="6" t="s">
        <v>43</v>
      </c>
      <c r="F33" s="5" t="s">
        <v>84</v>
      </c>
      <c r="G33" s="11">
        <v>3.125</v>
      </c>
      <c r="H33" s="17">
        <v>0.9</v>
      </c>
      <c r="I33" s="11">
        <f>IF(G33=0,0,D33/G33)</f>
        <v>16</v>
      </c>
      <c r="J33" s="6" t="str">
        <f>E33</f>
        <v>oz</v>
      </c>
      <c r="K33" s="14">
        <v>2.2999999999999998</v>
      </c>
      <c r="L33" s="14">
        <f>K33+(D33*H33)</f>
        <v>47.3</v>
      </c>
    </row>
    <row r="34" spans="1:12" x14ac:dyDescent="0.25">
      <c r="A34" s="5" t="s">
        <v>35</v>
      </c>
      <c r="B34" s="6" t="s">
        <v>14</v>
      </c>
      <c r="C34" s="7">
        <v>1</v>
      </c>
      <c r="D34" s="7">
        <v>8.3000000000000007</v>
      </c>
      <c r="E34" s="6" t="s">
        <v>15</v>
      </c>
      <c r="F34" s="5" t="s">
        <v>84</v>
      </c>
      <c r="G34" s="11">
        <v>4.7853000000000003</v>
      </c>
      <c r="H34" s="17">
        <v>0.85</v>
      </c>
      <c r="I34" s="11">
        <f t="shared" ref="I34:I42" si="11">IF(G34=0,0,D34/G34)</f>
        <v>1.734478507094644</v>
      </c>
      <c r="J34" s="6" t="str">
        <f t="shared" ref="J34:J42" si="12">E34</f>
        <v>lb</v>
      </c>
      <c r="K34" s="14">
        <v>1.1000000000000001</v>
      </c>
      <c r="L34" s="14">
        <f t="shared" ref="L34:L42" si="13">K34+(D34*H34)</f>
        <v>8.1550000000000011</v>
      </c>
    </row>
    <row r="35" spans="1:12" x14ac:dyDescent="0.25">
      <c r="A35" s="5" t="s">
        <v>36</v>
      </c>
      <c r="B35" s="6" t="s">
        <v>14</v>
      </c>
      <c r="C35" s="7">
        <v>2</v>
      </c>
      <c r="D35" s="7">
        <v>16.7</v>
      </c>
      <c r="E35" s="6" t="s">
        <v>44</v>
      </c>
      <c r="F35" s="5" t="s">
        <v>84</v>
      </c>
      <c r="G35" s="11">
        <v>2.5678299999999998</v>
      </c>
      <c r="H35" s="17">
        <v>0.72</v>
      </c>
      <c r="I35" s="11">
        <f t="shared" si="11"/>
        <v>6.5035457954771152</v>
      </c>
      <c r="J35" s="6" t="str">
        <f t="shared" si="12"/>
        <v>each</v>
      </c>
      <c r="K35" s="14">
        <v>4.2</v>
      </c>
      <c r="L35" s="14">
        <f t="shared" si="13"/>
        <v>16.224</v>
      </c>
    </row>
    <row r="36" spans="1:12" x14ac:dyDescent="0.25">
      <c r="A36" s="5" t="s">
        <v>37</v>
      </c>
      <c r="B36" s="6" t="s">
        <v>14</v>
      </c>
      <c r="C36" s="7">
        <v>2</v>
      </c>
      <c r="D36" s="7">
        <v>16.7</v>
      </c>
      <c r="E36" s="6" t="s">
        <v>30</v>
      </c>
      <c r="F36" s="5" t="s">
        <v>84</v>
      </c>
      <c r="G36" s="11">
        <v>1.9574199999999999</v>
      </c>
      <c r="H36" s="17">
        <v>0.8</v>
      </c>
      <c r="I36" s="11">
        <f t="shared" si="11"/>
        <v>8.5316385854849752</v>
      </c>
      <c r="J36" s="6" t="str">
        <f t="shared" si="12"/>
        <v>tablespoons</v>
      </c>
      <c r="K36" s="14">
        <v>3.2</v>
      </c>
      <c r="L36" s="14">
        <f t="shared" si="13"/>
        <v>16.559999999999999</v>
      </c>
    </row>
    <row r="37" spans="1:12" x14ac:dyDescent="0.25">
      <c r="A37" s="5" t="s">
        <v>38</v>
      </c>
      <c r="B37" s="6" t="s">
        <v>14</v>
      </c>
      <c r="C37" s="7">
        <v>0.75</v>
      </c>
      <c r="D37" s="7">
        <v>6.3</v>
      </c>
      <c r="E37" s="6" t="s">
        <v>45</v>
      </c>
      <c r="F37" s="5" t="s">
        <v>84</v>
      </c>
      <c r="G37" s="11">
        <v>1.67483</v>
      </c>
      <c r="H37" s="17">
        <v>0.67</v>
      </c>
      <c r="I37" s="11">
        <f t="shared" si="11"/>
        <v>3.76157580172316</v>
      </c>
      <c r="J37" s="6" t="str">
        <f t="shared" si="12"/>
        <v>teaspoons</v>
      </c>
      <c r="K37" s="14">
        <v>5.9</v>
      </c>
      <c r="L37" s="14">
        <f t="shared" si="13"/>
        <v>10.121</v>
      </c>
    </row>
    <row r="38" spans="1:12" x14ac:dyDescent="0.25">
      <c r="A38" s="5" t="s">
        <v>20</v>
      </c>
      <c r="B38" s="6" t="s">
        <v>14</v>
      </c>
      <c r="C38" s="7">
        <v>5</v>
      </c>
      <c r="D38" s="7">
        <v>41.7</v>
      </c>
      <c r="E38" s="6" t="s">
        <v>30</v>
      </c>
      <c r="F38" s="5" t="s">
        <v>84</v>
      </c>
      <c r="G38" s="11">
        <v>0.56372</v>
      </c>
      <c r="H38" s="17">
        <v>0.5</v>
      </c>
      <c r="I38" s="11">
        <f t="shared" si="11"/>
        <v>73.972894344710141</v>
      </c>
      <c r="J38" s="6" t="str">
        <f t="shared" si="12"/>
        <v>tablespoons</v>
      </c>
      <c r="K38" s="14">
        <v>7</v>
      </c>
      <c r="L38" s="14">
        <f t="shared" si="13"/>
        <v>27.85</v>
      </c>
    </row>
    <row r="39" spans="1:12" x14ac:dyDescent="0.25">
      <c r="A39" s="5" t="s">
        <v>39</v>
      </c>
      <c r="B39" s="6" t="s">
        <v>14</v>
      </c>
      <c r="C39" s="7">
        <v>0.5</v>
      </c>
      <c r="D39" s="7">
        <v>4.2</v>
      </c>
      <c r="E39" s="6" t="s">
        <v>46</v>
      </c>
      <c r="F39" s="5" t="s">
        <v>84</v>
      </c>
      <c r="G39" s="11">
        <v>5.6783000000000001</v>
      </c>
      <c r="H39" s="17">
        <v>0.69</v>
      </c>
      <c r="I39" s="11">
        <f t="shared" si="11"/>
        <v>0.73965799623126638</v>
      </c>
      <c r="J39" s="6" t="str">
        <f t="shared" si="12"/>
        <v>cup</v>
      </c>
      <c r="K39" s="14">
        <v>5.6</v>
      </c>
      <c r="L39" s="14">
        <f t="shared" si="13"/>
        <v>8.4979999999999993</v>
      </c>
    </row>
    <row r="40" spans="1:12" x14ac:dyDescent="0.25">
      <c r="A40" s="5" t="s">
        <v>40</v>
      </c>
      <c r="B40" s="6" t="s">
        <v>14</v>
      </c>
      <c r="C40" s="7">
        <v>3</v>
      </c>
      <c r="D40" s="7">
        <v>25</v>
      </c>
      <c r="E40" s="6" t="s">
        <v>30</v>
      </c>
      <c r="F40" s="5" t="s">
        <v>84</v>
      </c>
      <c r="G40" s="11">
        <v>2.8673999999999999</v>
      </c>
      <c r="H40" s="17">
        <v>0.89</v>
      </c>
      <c r="I40" s="11">
        <f t="shared" si="11"/>
        <v>8.7186998674757614</v>
      </c>
      <c r="J40" s="6" t="str">
        <f t="shared" si="12"/>
        <v>tablespoons</v>
      </c>
      <c r="K40" s="14">
        <v>8.3000000000000007</v>
      </c>
      <c r="L40" s="14">
        <f t="shared" si="13"/>
        <v>30.55</v>
      </c>
    </row>
    <row r="41" spans="1:12" x14ac:dyDescent="0.25">
      <c r="A41" s="5" t="s">
        <v>41</v>
      </c>
      <c r="B41" s="6" t="s">
        <v>14</v>
      </c>
      <c r="C41" s="7">
        <v>3</v>
      </c>
      <c r="D41" s="7">
        <v>25</v>
      </c>
      <c r="E41" s="6" t="s">
        <v>15</v>
      </c>
      <c r="F41" s="5" t="s">
        <v>84</v>
      </c>
      <c r="G41" s="11">
        <v>3.125</v>
      </c>
      <c r="H41" s="17">
        <v>0.99</v>
      </c>
      <c r="I41" s="11">
        <f t="shared" si="11"/>
        <v>8</v>
      </c>
      <c r="J41" s="6" t="str">
        <f t="shared" si="12"/>
        <v>lb</v>
      </c>
      <c r="K41" s="14">
        <v>2.2000000000000002</v>
      </c>
      <c r="L41" s="14">
        <f t="shared" si="13"/>
        <v>26.95</v>
      </c>
    </row>
    <row r="42" spans="1:12" x14ac:dyDescent="0.25">
      <c r="A42" s="5" t="s">
        <v>42</v>
      </c>
      <c r="B42" s="6" t="s">
        <v>14</v>
      </c>
      <c r="C42" s="7">
        <v>3</v>
      </c>
      <c r="D42" s="7">
        <v>25</v>
      </c>
      <c r="E42" s="6" t="s">
        <v>32</v>
      </c>
      <c r="F42" s="5" t="s">
        <v>84</v>
      </c>
      <c r="G42" s="11">
        <v>5.7823200000000003</v>
      </c>
      <c r="H42" s="17">
        <v>0.94</v>
      </c>
      <c r="I42" s="11">
        <f t="shared" si="11"/>
        <v>4.3235241218057805</v>
      </c>
      <c r="J42" s="6" t="str">
        <f t="shared" si="12"/>
        <v>cups</v>
      </c>
      <c r="K42" s="14">
        <v>0.5</v>
      </c>
      <c r="L42" s="14">
        <f t="shared" si="13"/>
        <v>24</v>
      </c>
    </row>
    <row r="43" spans="1:12" x14ac:dyDescent="0.25">
      <c r="A43" s="8" t="s">
        <v>16</v>
      </c>
      <c r="B43" s="8"/>
      <c r="C43" s="15">
        <f t="shared" ref="C43:K43" si="14">SUM(C33:C42)</f>
        <v>26.25</v>
      </c>
      <c r="D43" s="15">
        <f t="shared" si="14"/>
        <v>218.89999999999998</v>
      </c>
      <c r="E43" s="15"/>
      <c r="F43" s="15"/>
      <c r="G43" s="15">
        <f t="shared" si="14"/>
        <v>32.127119999999998</v>
      </c>
      <c r="H43" s="15">
        <f t="shared" si="14"/>
        <v>7.9499999999999993</v>
      </c>
      <c r="I43" s="15">
        <f t="shared" si="14"/>
        <v>132.28601502000285</v>
      </c>
      <c r="J43" s="15"/>
      <c r="K43" s="15">
        <f t="shared" si="14"/>
        <v>40.300000000000011</v>
      </c>
      <c r="L43" s="15">
        <f>SUM(L33:L42)</f>
        <v>216.208</v>
      </c>
    </row>
    <row r="44" spans="1:12" x14ac:dyDescent="0.25">
      <c r="A44" s="8" t="s">
        <v>17</v>
      </c>
      <c r="B44" s="8"/>
      <c r="C44" s="16">
        <f t="shared" ref="C44:K44" si="15">C43</f>
        <v>26.25</v>
      </c>
      <c r="D44" s="16">
        <f t="shared" si="15"/>
        <v>218.89999999999998</v>
      </c>
      <c r="E44" s="16"/>
      <c r="F44" s="16"/>
      <c r="G44" s="16">
        <f t="shared" si="15"/>
        <v>32.127119999999998</v>
      </c>
      <c r="H44" s="16">
        <f t="shared" si="15"/>
        <v>7.9499999999999993</v>
      </c>
      <c r="I44" s="16">
        <f t="shared" si="15"/>
        <v>132.28601502000285</v>
      </c>
      <c r="J44" s="16"/>
      <c r="K44" s="16">
        <f t="shared" si="15"/>
        <v>40.300000000000011</v>
      </c>
      <c r="L44" s="16">
        <f>L43</f>
        <v>216.208</v>
      </c>
    </row>
    <row r="48" spans="1:12" ht="21" x14ac:dyDescent="0.35">
      <c r="A48" s="19" t="s">
        <v>50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45" x14ac:dyDescent="0.25">
      <c r="A49" s="3" t="s">
        <v>1</v>
      </c>
      <c r="B49" s="4" t="s">
        <v>2</v>
      </c>
      <c r="C49" s="4" t="s">
        <v>3</v>
      </c>
      <c r="D49" s="4" t="s">
        <v>4</v>
      </c>
      <c r="E49" s="4" t="s">
        <v>5</v>
      </c>
      <c r="F49" s="3" t="s">
        <v>6</v>
      </c>
      <c r="G49" s="4" t="s">
        <v>7</v>
      </c>
      <c r="H49" s="4" t="s">
        <v>8</v>
      </c>
      <c r="I49" s="4" t="s">
        <v>9</v>
      </c>
      <c r="J49" s="4" t="s">
        <v>10</v>
      </c>
      <c r="K49" s="4" t="s">
        <v>11</v>
      </c>
      <c r="L49" s="4" t="s">
        <v>12</v>
      </c>
    </row>
    <row r="50" spans="1:12" x14ac:dyDescent="0.25">
      <c r="A50" s="5" t="s">
        <v>51</v>
      </c>
      <c r="B50" s="6" t="s">
        <v>14</v>
      </c>
      <c r="C50" s="7">
        <v>0.25</v>
      </c>
      <c r="D50" s="7">
        <v>3.1</v>
      </c>
      <c r="E50" s="6" t="s">
        <v>32</v>
      </c>
      <c r="F50" s="5" t="s">
        <v>84</v>
      </c>
      <c r="G50" s="11">
        <v>2.9573</v>
      </c>
      <c r="H50" s="12">
        <v>0.99</v>
      </c>
      <c r="I50" s="11">
        <f>IF(G50=0,0,D50/G50)</f>
        <v>1.0482534744530485</v>
      </c>
      <c r="J50" s="6" t="str">
        <f>E50</f>
        <v>cups</v>
      </c>
      <c r="K50" s="14">
        <v>5</v>
      </c>
      <c r="L50" s="14">
        <f>K50+(D50*H50)</f>
        <v>8.0689999999999991</v>
      </c>
    </row>
    <row r="51" spans="1:12" x14ac:dyDescent="0.25">
      <c r="A51" s="5" t="s">
        <v>52</v>
      </c>
      <c r="B51" s="6" t="s">
        <v>14</v>
      </c>
      <c r="C51" s="7">
        <v>2</v>
      </c>
      <c r="D51" s="7">
        <v>25</v>
      </c>
      <c r="E51" s="6" t="s">
        <v>43</v>
      </c>
      <c r="F51" s="5" t="s">
        <v>84</v>
      </c>
      <c r="G51" s="11">
        <v>1.5625</v>
      </c>
      <c r="H51" s="12">
        <v>0.83</v>
      </c>
      <c r="I51" s="11">
        <f t="shared" ref="I51:I60" si="16">IF(G51=0,0,D51/G51)</f>
        <v>16</v>
      </c>
      <c r="J51" s="6" t="str">
        <f t="shared" ref="J51:J60" si="17">E51</f>
        <v>oz</v>
      </c>
      <c r="K51" s="14">
        <v>6</v>
      </c>
      <c r="L51" s="14">
        <f t="shared" ref="L51:L60" si="18">K51+(D51*H51)</f>
        <v>26.75</v>
      </c>
    </row>
    <row r="52" spans="1:12" x14ac:dyDescent="0.25">
      <c r="A52" s="5" t="s">
        <v>53</v>
      </c>
      <c r="B52" s="6" t="s">
        <v>14</v>
      </c>
      <c r="C52" s="7">
        <v>1</v>
      </c>
      <c r="D52" s="7">
        <v>12.5</v>
      </c>
      <c r="E52" s="6" t="s">
        <v>15</v>
      </c>
      <c r="F52" s="5" t="s">
        <v>84</v>
      </c>
      <c r="G52" s="11">
        <v>5.5632999999999999</v>
      </c>
      <c r="H52" s="12">
        <v>0.88</v>
      </c>
      <c r="I52" s="11">
        <f t="shared" si="16"/>
        <v>2.2468678661945249</v>
      </c>
      <c r="J52" s="6" t="str">
        <f t="shared" si="17"/>
        <v>lb</v>
      </c>
      <c r="K52" s="14">
        <v>2.2999999999999998</v>
      </c>
      <c r="L52" s="14">
        <f t="shared" si="18"/>
        <v>13.3</v>
      </c>
    </row>
    <row r="53" spans="1:12" x14ac:dyDescent="0.25">
      <c r="A53" s="5" t="s">
        <v>54</v>
      </c>
      <c r="B53" s="6" t="s">
        <v>14</v>
      </c>
      <c r="C53" s="7">
        <v>0.25</v>
      </c>
      <c r="D53" s="7">
        <v>3.1</v>
      </c>
      <c r="E53" s="6" t="s">
        <v>45</v>
      </c>
      <c r="F53" s="5" t="s">
        <v>84</v>
      </c>
      <c r="G53" s="11">
        <v>0.45278000000000002</v>
      </c>
      <c r="H53" s="12">
        <v>0.94</v>
      </c>
      <c r="I53" s="11">
        <f t="shared" si="16"/>
        <v>6.8465921639648393</v>
      </c>
      <c r="J53" s="6" t="str">
        <f t="shared" si="17"/>
        <v>teaspoons</v>
      </c>
      <c r="K53" s="14">
        <v>6.7</v>
      </c>
      <c r="L53" s="14">
        <f t="shared" si="18"/>
        <v>9.6140000000000008</v>
      </c>
    </row>
    <row r="54" spans="1:12" x14ac:dyDescent="0.25">
      <c r="A54" s="5" t="s">
        <v>55</v>
      </c>
      <c r="B54" s="6" t="s">
        <v>14</v>
      </c>
      <c r="C54" s="7">
        <v>3</v>
      </c>
      <c r="D54" s="7">
        <v>37.5</v>
      </c>
      <c r="E54" s="6" t="s">
        <v>30</v>
      </c>
      <c r="F54" s="5" t="s">
        <v>84</v>
      </c>
      <c r="G54" s="11">
        <v>3.0684</v>
      </c>
      <c r="H54" s="12">
        <v>0.97</v>
      </c>
      <c r="I54" s="11">
        <f t="shared" si="16"/>
        <v>12.221353148220571</v>
      </c>
      <c r="J54" s="6" t="str">
        <f t="shared" si="17"/>
        <v>tablespoons</v>
      </c>
      <c r="K54" s="14">
        <v>10</v>
      </c>
      <c r="L54" s="14">
        <f t="shared" si="18"/>
        <v>46.375</v>
      </c>
    </row>
    <row r="55" spans="1:12" x14ac:dyDescent="0.25">
      <c r="A55" s="5" t="s">
        <v>56</v>
      </c>
      <c r="B55" s="6" t="s">
        <v>14</v>
      </c>
      <c r="C55" s="7">
        <v>3</v>
      </c>
      <c r="D55" s="7">
        <v>37.5</v>
      </c>
      <c r="E55" s="6" t="s">
        <v>32</v>
      </c>
      <c r="F55" s="5" t="s">
        <v>84</v>
      </c>
      <c r="G55" s="11">
        <v>2.7867299999999999</v>
      </c>
      <c r="H55" s="12">
        <v>1</v>
      </c>
      <c r="I55" s="11">
        <f t="shared" si="16"/>
        <v>13.456631966498369</v>
      </c>
      <c r="J55" s="6" t="str">
        <f t="shared" si="17"/>
        <v>cups</v>
      </c>
      <c r="K55" s="14">
        <v>10</v>
      </c>
      <c r="L55" s="14">
        <f t="shared" si="18"/>
        <v>47.5</v>
      </c>
    </row>
    <row r="56" spans="1:12" x14ac:dyDescent="0.25">
      <c r="A56" s="5" t="s">
        <v>57</v>
      </c>
      <c r="B56" s="6" t="s">
        <v>14</v>
      </c>
      <c r="C56" s="7">
        <v>2</v>
      </c>
      <c r="D56" s="7">
        <v>25</v>
      </c>
      <c r="E56" s="6" t="s">
        <v>32</v>
      </c>
      <c r="F56" s="5" t="s">
        <v>84</v>
      </c>
      <c r="G56" s="11">
        <v>4.8765299999999998</v>
      </c>
      <c r="H56" s="12">
        <v>0.93</v>
      </c>
      <c r="I56" s="11">
        <f t="shared" si="16"/>
        <v>5.1265961657161956</v>
      </c>
      <c r="J56" s="6" t="str">
        <f t="shared" si="17"/>
        <v>cups</v>
      </c>
      <c r="K56" s="14">
        <v>8.4</v>
      </c>
      <c r="L56" s="14">
        <f t="shared" si="18"/>
        <v>31.65</v>
      </c>
    </row>
    <row r="57" spans="1:12" x14ac:dyDescent="0.25">
      <c r="A57" s="5" t="s">
        <v>58</v>
      </c>
      <c r="B57" s="6" t="s">
        <v>14</v>
      </c>
      <c r="C57" s="7">
        <v>0.5</v>
      </c>
      <c r="D57" s="7">
        <v>6.3</v>
      </c>
      <c r="E57" s="6" t="s">
        <v>32</v>
      </c>
      <c r="F57" s="5" t="s">
        <v>84</v>
      </c>
      <c r="G57" s="11">
        <v>1.5783</v>
      </c>
      <c r="H57" s="12">
        <v>0.9</v>
      </c>
      <c r="I57" s="11">
        <f t="shared" si="16"/>
        <v>3.9916365709941073</v>
      </c>
      <c r="J57" s="6" t="str">
        <f t="shared" si="17"/>
        <v>cups</v>
      </c>
      <c r="K57" s="14">
        <v>10.3</v>
      </c>
      <c r="L57" s="14">
        <f t="shared" si="18"/>
        <v>15.97</v>
      </c>
    </row>
    <row r="58" spans="1:12" x14ac:dyDescent="0.25">
      <c r="A58" s="5" t="s">
        <v>59</v>
      </c>
      <c r="B58" s="6" t="s">
        <v>14</v>
      </c>
      <c r="C58" s="7">
        <v>1</v>
      </c>
      <c r="D58" s="7">
        <v>12.5</v>
      </c>
      <c r="E58" s="6" t="s">
        <v>32</v>
      </c>
      <c r="F58" s="5" t="s">
        <v>84</v>
      </c>
      <c r="G58" s="11">
        <v>2.6753800000000001</v>
      </c>
      <c r="H58" s="12">
        <v>0.6</v>
      </c>
      <c r="I58" s="11">
        <f t="shared" si="16"/>
        <v>4.6722334771135312</v>
      </c>
      <c r="J58" s="6" t="str">
        <f t="shared" si="17"/>
        <v>cups</v>
      </c>
      <c r="K58" s="14">
        <v>4.3</v>
      </c>
      <c r="L58" s="14">
        <f t="shared" si="18"/>
        <v>11.8</v>
      </c>
    </row>
    <row r="59" spans="1:12" x14ac:dyDescent="0.25">
      <c r="A59" s="5" t="s">
        <v>23</v>
      </c>
      <c r="B59" s="6" t="s">
        <v>14</v>
      </c>
      <c r="C59" s="7">
        <v>0.25</v>
      </c>
      <c r="D59" s="7">
        <v>3.1</v>
      </c>
      <c r="E59" s="6" t="s">
        <v>32</v>
      </c>
      <c r="F59" s="5" t="s">
        <v>84</v>
      </c>
      <c r="G59" s="11">
        <v>3.8574830000000002</v>
      </c>
      <c r="H59" s="12">
        <v>0.7</v>
      </c>
      <c r="I59" s="11">
        <f t="shared" si="16"/>
        <v>0.8036328351933113</v>
      </c>
      <c r="J59" s="6" t="str">
        <f t="shared" si="17"/>
        <v>cups</v>
      </c>
      <c r="K59" s="14">
        <v>5.7</v>
      </c>
      <c r="L59" s="14">
        <f t="shared" si="18"/>
        <v>7.87</v>
      </c>
    </row>
    <row r="60" spans="1:12" x14ac:dyDescent="0.25">
      <c r="A60" s="5" t="s">
        <v>60</v>
      </c>
      <c r="B60" s="6" t="s">
        <v>14</v>
      </c>
      <c r="C60" s="7">
        <v>3</v>
      </c>
      <c r="D60" s="7">
        <v>37.5</v>
      </c>
      <c r="E60" s="6" t="s">
        <v>15</v>
      </c>
      <c r="F60" s="5" t="s">
        <v>84</v>
      </c>
      <c r="G60" s="11">
        <v>1.53782</v>
      </c>
      <c r="H60" s="12">
        <v>0.74</v>
      </c>
      <c r="I60" s="11">
        <f t="shared" si="16"/>
        <v>24.385168615312587</v>
      </c>
      <c r="J60" s="6" t="str">
        <f t="shared" si="17"/>
        <v>lb</v>
      </c>
      <c r="K60" s="14">
        <v>10</v>
      </c>
      <c r="L60" s="14">
        <f t="shared" si="18"/>
        <v>37.75</v>
      </c>
    </row>
    <row r="61" spans="1:12" x14ac:dyDescent="0.25">
      <c r="A61" s="8" t="s">
        <v>16</v>
      </c>
      <c r="B61" s="8"/>
      <c r="C61" s="15">
        <f t="shared" ref="C61:I61" si="19">SUM(C50:C58)</f>
        <v>13</v>
      </c>
      <c r="D61" s="15">
        <f t="shared" si="19"/>
        <v>162.5</v>
      </c>
      <c r="E61" s="15"/>
      <c r="F61" s="15"/>
      <c r="G61" s="15">
        <f t="shared" si="19"/>
        <v>25.52122</v>
      </c>
      <c r="H61" s="15">
        <f t="shared" si="19"/>
        <v>8.0399999999999991</v>
      </c>
      <c r="I61" s="15">
        <f t="shared" si="19"/>
        <v>65.610164833155196</v>
      </c>
      <c r="J61" s="15"/>
      <c r="K61" s="15">
        <f>SUM(K50:K58)</f>
        <v>63</v>
      </c>
      <c r="L61" s="15">
        <f>SUM(L50:L58)</f>
        <v>211.02800000000002</v>
      </c>
    </row>
    <row r="62" spans="1:12" x14ac:dyDescent="0.25">
      <c r="A62" s="8" t="s">
        <v>17</v>
      </c>
      <c r="B62" s="8"/>
      <c r="C62" s="16">
        <f t="shared" ref="C62:K62" si="20">C61</f>
        <v>13</v>
      </c>
      <c r="D62" s="16">
        <f t="shared" si="20"/>
        <v>162.5</v>
      </c>
      <c r="E62" s="16"/>
      <c r="F62" s="16"/>
      <c r="G62" s="16">
        <f t="shared" si="20"/>
        <v>25.52122</v>
      </c>
      <c r="H62" s="16">
        <f t="shared" si="20"/>
        <v>8.0399999999999991</v>
      </c>
      <c r="I62" s="16">
        <f t="shared" si="20"/>
        <v>65.610164833155196</v>
      </c>
      <c r="J62" s="16"/>
      <c r="K62" s="16">
        <f t="shared" si="20"/>
        <v>63</v>
      </c>
      <c r="L62" s="16">
        <f>L61</f>
        <v>211.02800000000002</v>
      </c>
    </row>
    <row r="65" spans="1:12" ht="21" x14ac:dyDescent="0.35">
      <c r="A65" s="19" t="s">
        <v>61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45" x14ac:dyDescent="0.25">
      <c r="A66" s="3" t="s">
        <v>1</v>
      </c>
      <c r="B66" s="4" t="s">
        <v>2</v>
      </c>
      <c r="C66" s="4" t="s">
        <v>3</v>
      </c>
      <c r="D66" s="4" t="s">
        <v>4</v>
      </c>
      <c r="E66" s="4" t="s">
        <v>5</v>
      </c>
      <c r="F66" s="3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4" t="s">
        <v>12</v>
      </c>
    </row>
    <row r="67" spans="1:12" x14ac:dyDescent="0.25">
      <c r="A67" s="5" t="s">
        <v>62</v>
      </c>
      <c r="B67" s="6" t="s">
        <v>14</v>
      </c>
      <c r="C67" s="7">
        <v>1</v>
      </c>
      <c r="D67" s="7">
        <v>12.5</v>
      </c>
      <c r="E67" s="6" t="s">
        <v>32</v>
      </c>
      <c r="F67" s="5" t="s">
        <v>84</v>
      </c>
      <c r="G67" s="11">
        <v>2.9573</v>
      </c>
      <c r="H67" s="12">
        <v>0.99</v>
      </c>
      <c r="I67" s="11">
        <f>IF(G67=0,0,D67/G67)</f>
        <v>4.2268285260203564</v>
      </c>
      <c r="J67" s="6" t="str">
        <f>E67</f>
        <v>cups</v>
      </c>
      <c r="K67" s="14">
        <v>22</v>
      </c>
      <c r="L67" s="14">
        <f>K67+(D67*H67)</f>
        <v>34.375</v>
      </c>
    </row>
    <row r="68" spans="1:12" x14ac:dyDescent="0.25">
      <c r="A68" s="5" t="s">
        <v>63</v>
      </c>
      <c r="B68" s="6" t="s">
        <v>14</v>
      </c>
      <c r="C68" s="7">
        <v>1.5</v>
      </c>
      <c r="D68" s="7">
        <v>18.8</v>
      </c>
      <c r="E68" s="6" t="s">
        <v>43</v>
      </c>
      <c r="F68" s="5" t="s">
        <v>84</v>
      </c>
      <c r="G68" s="11">
        <v>1.5625</v>
      </c>
      <c r="H68" s="12">
        <v>0.91</v>
      </c>
      <c r="I68" s="11">
        <f t="shared" ref="I68:I73" si="21">IF(G68=0,0,D68/G68)</f>
        <v>12.032</v>
      </c>
      <c r="J68" s="6" t="str">
        <f t="shared" ref="J68:J73" si="22">E68</f>
        <v>oz</v>
      </c>
      <c r="K68" s="14">
        <v>12</v>
      </c>
      <c r="L68" s="14">
        <f t="shared" ref="L68:L73" si="23">K68+(D68*H68)</f>
        <v>29.108000000000001</v>
      </c>
    </row>
    <row r="69" spans="1:12" x14ac:dyDescent="0.25">
      <c r="A69" s="5" t="s">
        <v>54</v>
      </c>
      <c r="B69" s="6" t="s">
        <v>14</v>
      </c>
      <c r="C69" s="7">
        <v>1</v>
      </c>
      <c r="D69" s="7">
        <v>12.5</v>
      </c>
      <c r="E69" s="6" t="s">
        <v>15</v>
      </c>
      <c r="F69" s="5" t="s">
        <v>84</v>
      </c>
      <c r="G69" s="11">
        <v>5.5632999999999999</v>
      </c>
      <c r="H69" s="12">
        <v>0.65</v>
      </c>
      <c r="I69" s="11">
        <f t="shared" si="21"/>
        <v>2.2468678661945249</v>
      </c>
      <c r="J69" s="6" t="str">
        <f t="shared" si="22"/>
        <v>lb</v>
      </c>
      <c r="K69" s="14">
        <v>3.9</v>
      </c>
      <c r="L69" s="14">
        <f t="shared" si="23"/>
        <v>12.025</v>
      </c>
    </row>
    <row r="70" spans="1:12" x14ac:dyDescent="0.25">
      <c r="A70" s="5" t="s">
        <v>49</v>
      </c>
      <c r="B70" s="6" t="s">
        <v>14</v>
      </c>
      <c r="C70" s="7">
        <v>1</v>
      </c>
      <c r="D70" s="7">
        <v>12.5</v>
      </c>
      <c r="E70" s="6" t="s">
        <v>45</v>
      </c>
      <c r="F70" s="5" t="s">
        <v>84</v>
      </c>
      <c r="G70" s="11">
        <v>0.45278000000000002</v>
      </c>
      <c r="H70" s="12">
        <v>1</v>
      </c>
      <c r="I70" s="11">
        <f t="shared" si="21"/>
        <v>27.607226467600157</v>
      </c>
      <c r="J70" s="6" t="str">
        <f t="shared" si="22"/>
        <v>teaspoons</v>
      </c>
      <c r="K70" s="14">
        <v>1.1000000000000001</v>
      </c>
      <c r="L70" s="14">
        <f t="shared" si="23"/>
        <v>13.6</v>
      </c>
    </row>
    <row r="71" spans="1:12" x14ac:dyDescent="0.25">
      <c r="A71" s="5" t="s">
        <v>64</v>
      </c>
      <c r="B71" s="6" t="s">
        <v>14</v>
      </c>
      <c r="C71" s="7">
        <v>0.5</v>
      </c>
      <c r="D71" s="7">
        <v>6.3</v>
      </c>
      <c r="E71" s="6" t="s">
        <v>30</v>
      </c>
      <c r="F71" s="5" t="s">
        <v>84</v>
      </c>
      <c r="G71" s="11">
        <v>3.0684</v>
      </c>
      <c r="H71" s="12">
        <v>0.92</v>
      </c>
      <c r="I71" s="11">
        <f t="shared" si="21"/>
        <v>2.053187328901056</v>
      </c>
      <c r="J71" s="6" t="str">
        <f t="shared" si="22"/>
        <v>tablespoons</v>
      </c>
      <c r="K71" s="14">
        <v>6.6</v>
      </c>
      <c r="L71" s="14">
        <f t="shared" si="23"/>
        <v>12.396000000000001</v>
      </c>
    </row>
    <row r="72" spans="1:12" x14ac:dyDescent="0.25">
      <c r="A72" s="5" t="s">
        <v>65</v>
      </c>
      <c r="B72" s="6" t="s">
        <v>14</v>
      </c>
      <c r="C72" s="7">
        <v>0.5</v>
      </c>
      <c r="D72" s="7">
        <v>6.3</v>
      </c>
      <c r="E72" s="6" t="s">
        <v>32</v>
      </c>
      <c r="F72" s="5" t="s">
        <v>84</v>
      </c>
      <c r="G72" s="11">
        <v>2.7867299999999999</v>
      </c>
      <c r="H72" s="12">
        <v>0.88</v>
      </c>
      <c r="I72" s="11">
        <f t="shared" si="21"/>
        <v>2.2607141703717262</v>
      </c>
      <c r="J72" s="6" t="str">
        <f t="shared" si="22"/>
        <v>cups</v>
      </c>
      <c r="K72" s="14">
        <v>3.5</v>
      </c>
      <c r="L72" s="14">
        <f t="shared" si="23"/>
        <v>9.0440000000000005</v>
      </c>
    </row>
    <row r="73" spans="1:12" x14ac:dyDescent="0.25">
      <c r="A73" s="5" t="s">
        <v>66</v>
      </c>
      <c r="B73" s="6" t="s">
        <v>14</v>
      </c>
      <c r="C73" s="7">
        <v>0.5</v>
      </c>
      <c r="D73" s="7">
        <v>6.3</v>
      </c>
      <c r="E73" s="6" t="s">
        <v>32</v>
      </c>
      <c r="F73" s="5" t="s">
        <v>84</v>
      </c>
      <c r="G73" s="11">
        <v>4.8765299999999998</v>
      </c>
      <c r="H73" s="12">
        <v>0.89</v>
      </c>
      <c r="I73" s="11">
        <f t="shared" si="21"/>
        <v>1.2919022337604813</v>
      </c>
      <c r="J73" s="6" t="str">
        <f t="shared" si="22"/>
        <v>cups</v>
      </c>
      <c r="K73" s="14">
        <v>4.9000000000000004</v>
      </c>
      <c r="L73" s="14">
        <f t="shared" si="23"/>
        <v>10.507000000000001</v>
      </c>
    </row>
    <row r="74" spans="1:12" x14ac:dyDescent="0.25">
      <c r="A74" s="8" t="s">
        <v>16</v>
      </c>
      <c r="B74" s="8"/>
      <c r="C74" s="15">
        <f t="shared" ref="C74:I74" si="24">SUM(C67:C73)</f>
        <v>6</v>
      </c>
      <c r="D74" s="15">
        <f t="shared" si="24"/>
        <v>75.199999999999989</v>
      </c>
      <c r="E74" s="15"/>
      <c r="F74" s="15"/>
      <c r="G74" s="15">
        <f t="shared" si="24"/>
        <v>21.26754</v>
      </c>
      <c r="H74" s="15">
        <f t="shared" si="24"/>
        <v>6.2399999999999993</v>
      </c>
      <c r="I74" s="15">
        <f t="shared" si="24"/>
        <v>51.718726592848299</v>
      </c>
      <c r="J74" s="15"/>
      <c r="K74" s="15">
        <f>SUM(K67:K73)</f>
        <v>54</v>
      </c>
      <c r="L74" s="15">
        <f>SUM(L67:L73)</f>
        <v>121.05500000000001</v>
      </c>
    </row>
    <row r="75" spans="1:12" x14ac:dyDescent="0.25">
      <c r="A75" s="8" t="s">
        <v>17</v>
      </c>
      <c r="B75" s="8"/>
      <c r="C75" s="16">
        <f t="shared" ref="C75:K75" si="25">C74</f>
        <v>6</v>
      </c>
      <c r="D75" s="16">
        <f t="shared" si="25"/>
        <v>75.199999999999989</v>
      </c>
      <c r="E75" s="16"/>
      <c r="F75" s="16"/>
      <c r="G75" s="16">
        <f t="shared" si="25"/>
        <v>21.26754</v>
      </c>
      <c r="H75" s="16">
        <f t="shared" si="25"/>
        <v>6.2399999999999993</v>
      </c>
      <c r="I75" s="16">
        <f t="shared" si="25"/>
        <v>51.718726592848299</v>
      </c>
      <c r="J75" s="16"/>
      <c r="K75" s="16">
        <f t="shared" si="25"/>
        <v>54</v>
      </c>
      <c r="L75" s="16">
        <f>L74</f>
        <v>121.05500000000001</v>
      </c>
    </row>
    <row r="79" spans="1:12" ht="21" x14ac:dyDescent="0.35">
      <c r="A79" s="19" t="s">
        <v>67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45" x14ac:dyDescent="0.25">
      <c r="A80" s="3" t="s">
        <v>1</v>
      </c>
      <c r="B80" s="4" t="s">
        <v>2</v>
      </c>
      <c r="C80" s="4" t="s">
        <v>3</v>
      </c>
      <c r="D80" s="4" t="s">
        <v>4</v>
      </c>
      <c r="E80" s="4" t="s">
        <v>5</v>
      </c>
      <c r="F80" s="3" t="s">
        <v>6</v>
      </c>
      <c r="G80" s="4" t="s">
        <v>7</v>
      </c>
      <c r="H80" s="4" t="s">
        <v>8</v>
      </c>
      <c r="I80" s="4" t="s">
        <v>9</v>
      </c>
      <c r="J80" s="4" t="s">
        <v>10</v>
      </c>
      <c r="K80" s="4" t="s">
        <v>11</v>
      </c>
      <c r="L80" s="4" t="s">
        <v>12</v>
      </c>
    </row>
    <row r="81" spans="1:12" x14ac:dyDescent="0.25">
      <c r="A81" s="5" t="s">
        <v>68</v>
      </c>
      <c r="B81" s="6" t="s">
        <v>14</v>
      </c>
      <c r="C81" s="7">
        <v>1.5</v>
      </c>
      <c r="D81" s="7">
        <v>12.5</v>
      </c>
      <c r="E81" s="6" t="s">
        <v>15</v>
      </c>
      <c r="F81" s="5" t="s">
        <v>84</v>
      </c>
      <c r="G81" s="11">
        <v>2.9573</v>
      </c>
      <c r="H81" s="12">
        <v>0.8</v>
      </c>
      <c r="I81" s="11">
        <f>IF(G81=0,0,D81/G81)</f>
        <v>4.2268285260203564</v>
      </c>
      <c r="J81" s="6" t="str">
        <f>E81</f>
        <v>lb</v>
      </c>
      <c r="K81" s="14">
        <v>9.3000000000000007</v>
      </c>
      <c r="L81" s="14">
        <f>K81+(D81*H81)</f>
        <v>19.3</v>
      </c>
    </row>
    <row r="82" spans="1:12" x14ac:dyDescent="0.25">
      <c r="A82" s="5" t="s">
        <v>20</v>
      </c>
      <c r="B82" s="6" t="s">
        <v>14</v>
      </c>
      <c r="C82" s="7">
        <v>3</v>
      </c>
      <c r="D82" s="7">
        <v>18.8</v>
      </c>
      <c r="E82" s="6" t="s">
        <v>22</v>
      </c>
      <c r="F82" s="5" t="s">
        <v>84</v>
      </c>
      <c r="G82" s="11">
        <v>1.5625</v>
      </c>
      <c r="H82" s="12">
        <v>0.99</v>
      </c>
      <c r="I82" s="11">
        <f t="shared" ref="I82:I84" si="26">IF(G82=0,0,D82/G82)</f>
        <v>12.032</v>
      </c>
      <c r="J82" s="6" t="str">
        <f t="shared" ref="J82:J84" si="27">E82</f>
        <v>tablespoon</v>
      </c>
      <c r="K82" s="14">
        <v>1.7</v>
      </c>
      <c r="L82" s="14">
        <f t="shared" ref="L82:L84" si="28">K82+(D82*H82)</f>
        <v>20.312000000000001</v>
      </c>
    </row>
    <row r="83" spans="1:12" x14ac:dyDescent="0.25">
      <c r="A83" s="5" t="s">
        <v>69</v>
      </c>
      <c r="B83" s="6" t="s">
        <v>14</v>
      </c>
      <c r="C83" s="7">
        <v>1</v>
      </c>
      <c r="D83" s="7">
        <v>12.5</v>
      </c>
      <c r="E83" s="6" t="s">
        <v>45</v>
      </c>
      <c r="F83" s="5" t="s">
        <v>84</v>
      </c>
      <c r="G83" s="11">
        <v>5.5632999999999999</v>
      </c>
      <c r="H83" s="12">
        <v>0.65</v>
      </c>
      <c r="I83" s="11">
        <f t="shared" si="26"/>
        <v>2.2468678661945249</v>
      </c>
      <c r="J83" s="6" t="str">
        <f t="shared" si="27"/>
        <v>teaspoons</v>
      </c>
      <c r="K83" s="14">
        <v>2.2000000000000002</v>
      </c>
      <c r="L83" s="14">
        <f t="shared" si="28"/>
        <v>10.324999999999999</v>
      </c>
    </row>
    <row r="84" spans="1:12" x14ac:dyDescent="0.25">
      <c r="A84" s="5" t="s">
        <v>70</v>
      </c>
      <c r="B84" s="6" t="s">
        <v>14</v>
      </c>
      <c r="C84" s="7">
        <v>0.5</v>
      </c>
      <c r="D84" s="7">
        <v>12.5</v>
      </c>
      <c r="E84" s="6" t="s">
        <v>45</v>
      </c>
      <c r="F84" s="5" t="s">
        <v>84</v>
      </c>
      <c r="G84" s="11">
        <v>0.45278000000000002</v>
      </c>
      <c r="H84" s="12">
        <v>1</v>
      </c>
      <c r="I84" s="11">
        <f t="shared" si="26"/>
        <v>27.607226467600157</v>
      </c>
      <c r="J84" s="6" t="str">
        <f t="shared" si="27"/>
        <v>teaspoons</v>
      </c>
      <c r="K84" s="14">
        <v>4</v>
      </c>
      <c r="L84" s="14">
        <f t="shared" si="28"/>
        <v>16.5</v>
      </c>
    </row>
    <row r="85" spans="1:12" x14ac:dyDescent="0.25">
      <c r="A85" s="8" t="s">
        <v>16</v>
      </c>
      <c r="B85" s="8"/>
      <c r="C85" s="16">
        <f t="shared" ref="C85:I85" si="29">SUM(C81:C84)</f>
        <v>6</v>
      </c>
      <c r="D85" s="16">
        <f t="shared" si="29"/>
        <v>56.3</v>
      </c>
      <c r="E85" s="16"/>
      <c r="F85" s="16"/>
      <c r="G85" s="16">
        <f t="shared" si="29"/>
        <v>10.535880000000001</v>
      </c>
      <c r="H85" s="16">
        <f t="shared" si="29"/>
        <v>3.44</v>
      </c>
      <c r="I85" s="16">
        <f t="shared" si="29"/>
        <v>46.112922859815036</v>
      </c>
      <c r="J85" s="16"/>
      <c r="K85" s="16">
        <f>SUM(K81:K84)</f>
        <v>17.2</v>
      </c>
      <c r="L85" s="15">
        <f>SUM(L81:L84)</f>
        <v>66.436999999999998</v>
      </c>
    </row>
    <row r="86" spans="1:12" x14ac:dyDescent="0.25">
      <c r="A86" s="8" t="s">
        <v>17</v>
      </c>
      <c r="B86" s="8"/>
      <c r="C86" s="15">
        <f t="shared" ref="C86:K86" si="30">C85</f>
        <v>6</v>
      </c>
      <c r="D86" s="15">
        <f t="shared" si="30"/>
        <v>56.3</v>
      </c>
      <c r="E86" s="15"/>
      <c r="F86" s="15"/>
      <c r="G86" s="15">
        <f t="shared" si="30"/>
        <v>10.535880000000001</v>
      </c>
      <c r="H86" s="15">
        <f t="shared" si="30"/>
        <v>3.44</v>
      </c>
      <c r="I86" s="15">
        <f t="shared" si="30"/>
        <v>46.112922859815036</v>
      </c>
      <c r="J86" s="15"/>
      <c r="K86" s="15">
        <f t="shared" si="30"/>
        <v>17.2</v>
      </c>
      <c r="L86" s="15">
        <f>L85</f>
        <v>66.436999999999998</v>
      </c>
    </row>
    <row r="91" spans="1:12" ht="21" x14ac:dyDescent="0.35">
      <c r="A91" s="19" t="s">
        <v>71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45" x14ac:dyDescent="0.25">
      <c r="A92" s="3" t="s">
        <v>1</v>
      </c>
      <c r="B92" s="4" t="s">
        <v>2</v>
      </c>
      <c r="C92" s="4" t="s">
        <v>3</v>
      </c>
      <c r="D92" s="4" t="s">
        <v>4</v>
      </c>
      <c r="E92" s="4" t="s">
        <v>5</v>
      </c>
      <c r="F92" s="3" t="s">
        <v>6</v>
      </c>
      <c r="G92" s="4" t="s">
        <v>7</v>
      </c>
      <c r="H92" s="4" t="s">
        <v>8</v>
      </c>
      <c r="I92" s="4" t="s">
        <v>9</v>
      </c>
      <c r="J92" s="4" t="s">
        <v>10</v>
      </c>
      <c r="K92" s="4" t="s">
        <v>11</v>
      </c>
      <c r="L92" s="4" t="s">
        <v>12</v>
      </c>
    </row>
    <row r="93" spans="1:12" x14ac:dyDescent="0.25">
      <c r="A93" s="5" t="s">
        <v>72</v>
      </c>
      <c r="B93" s="6" t="s">
        <v>14</v>
      </c>
      <c r="C93" s="7">
        <v>1</v>
      </c>
      <c r="D93" s="7">
        <v>10</v>
      </c>
      <c r="E93" s="6" t="s">
        <v>32</v>
      </c>
      <c r="F93" s="5" t="s">
        <v>84</v>
      </c>
      <c r="G93" s="11">
        <v>2.9573</v>
      </c>
      <c r="H93" s="12">
        <v>0.8</v>
      </c>
      <c r="I93" s="11">
        <f>IF(G93=0,0,D93/G93)</f>
        <v>3.3814628208162851</v>
      </c>
      <c r="J93" s="6" t="str">
        <f>E93</f>
        <v>cups</v>
      </c>
      <c r="K93" s="13">
        <v>12</v>
      </c>
      <c r="L93" s="13">
        <f>K93+(D93*H93)</f>
        <v>20</v>
      </c>
    </row>
    <row r="94" spans="1:12" x14ac:dyDescent="0.25">
      <c r="A94" s="5" t="s">
        <v>29</v>
      </c>
      <c r="B94" s="6" t="s">
        <v>14</v>
      </c>
      <c r="C94" s="7">
        <v>1.5</v>
      </c>
      <c r="D94" s="7">
        <v>5</v>
      </c>
      <c r="E94" s="6" t="s">
        <v>32</v>
      </c>
      <c r="F94" s="5" t="s">
        <v>84</v>
      </c>
      <c r="G94" s="11">
        <v>1.5625</v>
      </c>
      <c r="H94" s="12">
        <v>0.77</v>
      </c>
      <c r="I94" s="11">
        <f t="shared" ref="I94:I98" si="31">IF(G94=0,0,D94/G94)</f>
        <v>3.2</v>
      </c>
      <c r="J94" s="6" t="str">
        <f t="shared" ref="J94:J98" si="32">E94</f>
        <v>cups</v>
      </c>
      <c r="K94" s="13">
        <v>7</v>
      </c>
      <c r="L94" s="13">
        <f t="shared" ref="L94:L98" si="33">K94+(D94*H94)</f>
        <v>10.85</v>
      </c>
    </row>
    <row r="95" spans="1:12" x14ac:dyDescent="0.25">
      <c r="A95" s="5" t="s">
        <v>73</v>
      </c>
      <c r="B95" s="6" t="s">
        <v>14</v>
      </c>
      <c r="C95" s="7">
        <v>1</v>
      </c>
      <c r="D95" s="7">
        <v>5</v>
      </c>
      <c r="E95" s="6" t="s">
        <v>32</v>
      </c>
      <c r="F95" s="5" t="s">
        <v>84</v>
      </c>
      <c r="G95" s="11">
        <v>5.5632999999999999</v>
      </c>
      <c r="H95" s="12">
        <v>0.9</v>
      </c>
      <c r="I95" s="11">
        <f t="shared" si="31"/>
        <v>0.89874714647780996</v>
      </c>
      <c r="J95" s="6" t="str">
        <f t="shared" si="32"/>
        <v>cups</v>
      </c>
      <c r="K95" s="13">
        <v>19</v>
      </c>
      <c r="L95" s="13">
        <f t="shared" si="33"/>
        <v>23.5</v>
      </c>
    </row>
    <row r="96" spans="1:12" x14ac:dyDescent="0.25">
      <c r="A96" s="5" t="s">
        <v>23</v>
      </c>
      <c r="B96" s="6" t="s">
        <v>14</v>
      </c>
      <c r="C96" s="7">
        <v>1</v>
      </c>
      <c r="D96" s="7">
        <v>10</v>
      </c>
      <c r="E96" s="6" t="s">
        <v>32</v>
      </c>
      <c r="F96" s="5" t="s">
        <v>84</v>
      </c>
      <c r="G96" s="11">
        <v>0.45278000000000002</v>
      </c>
      <c r="H96" s="12">
        <v>0.7</v>
      </c>
      <c r="I96" s="11">
        <f t="shared" si="31"/>
        <v>22.085781174080125</v>
      </c>
      <c r="J96" s="6" t="str">
        <f t="shared" si="32"/>
        <v>cups</v>
      </c>
      <c r="K96" s="13">
        <v>13</v>
      </c>
      <c r="L96" s="13">
        <f t="shared" si="33"/>
        <v>20</v>
      </c>
    </row>
    <row r="97" spans="1:12" x14ac:dyDescent="0.25">
      <c r="A97" s="5" t="s">
        <v>74</v>
      </c>
      <c r="B97" s="6" t="s">
        <v>14</v>
      </c>
      <c r="C97" s="7">
        <v>0.5</v>
      </c>
      <c r="D97" s="7">
        <v>10</v>
      </c>
      <c r="E97" s="6" t="s">
        <v>30</v>
      </c>
      <c r="F97" s="5" t="s">
        <v>84</v>
      </c>
      <c r="G97" s="11">
        <v>3.0684</v>
      </c>
      <c r="H97" s="12">
        <v>0.4</v>
      </c>
      <c r="I97" s="11">
        <f t="shared" si="31"/>
        <v>3.2590275061921523</v>
      </c>
      <c r="J97" s="6" t="str">
        <f t="shared" si="32"/>
        <v>tablespoons</v>
      </c>
      <c r="K97" s="13">
        <v>4</v>
      </c>
      <c r="L97" s="13">
        <f t="shared" si="33"/>
        <v>8</v>
      </c>
    </row>
    <row r="98" spans="1:12" x14ac:dyDescent="0.25">
      <c r="A98" s="5" t="s">
        <v>49</v>
      </c>
      <c r="B98" s="6" t="s">
        <v>14</v>
      </c>
      <c r="C98" s="7">
        <v>0.5</v>
      </c>
      <c r="D98" s="7">
        <v>2.5</v>
      </c>
      <c r="E98" s="6" t="s">
        <v>75</v>
      </c>
      <c r="F98" s="5" t="s">
        <v>84</v>
      </c>
      <c r="G98" s="11">
        <v>2.7867299999999999</v>
      </c>
      <c r="H98" s="12">
        <v>1</v>
      </c>
      <c r="I98" s="11">
        <f t="shared" si="31"/>
        <v>0.89710879776655794</v>
      </c>
      <c r="J98" s="6" t="str">
        <f t="shared" si="32"/>
        <v>teaspoon</v>
      </c>
      <c r="K98" s="13">
        <v>2</v>
      </c>
      <c r="L98" s="13">
        <f t="shared" si="33"/>
        <v>4.5</v>
      </c>
    </row>
    <row r="99" spans="1:12" x14ac:dyDescent="0.25">
      <c r="A99" s="8" t="s">
        <v>16</v>
      </c>
      <c r="B99" s="8"/>
      <c r="C99" s="15">
        <f>SUM(C93:C98)</f>
        <v>5.5</v>
      </c>
      <c r="D99" s="15">
        <f>SUM(D93:D98)</f>
        <v>42.5</v>
      </c>
      <c r="E99" s="15"/>
      <c r="F99" s="15"/>
      <c r="G99" s="15">
        <f t="shared" ref="G99:I99" si="34">SUM(G93:G98)</f>
        <v>16.391010000000001</v>
      </c>
      <c r="H99" s="15">
        <f t="shared" si="34"/>
        <v>4.57</v>
      </c>
      <c r="I99" s="15">
        <f t="shared" si="34"/>
        <v>33.72212744533293</v>
      </c>
      <c r="J99" s="9"/>
      <c r="K99" s="18">
        <f>SUM(K93:K98)</f>
        <v>57</v>
      </c>
      <c r="L99" s="18">
        <f>SUM(L93:L98)</f>
        <v>86.85</v>
      </c>
    </row>
    <row r="100" spans="1:12" x14ac:dyDescent="0.25">
      <c r="A100" s="8" t="s">
        <v>17</v>
      </c>
      <c r="B100" s="8"/>
      <c r="C100" s="18">
        <f t="shared" ref="C100:K100" si="35">C99</f>
        <v>5.5</v>
      </c>
      <c r="D100" s="18">
        <f t="shared" si="35"/>
        <v>42.5</v>
      </c>
      <c r="E100" s="18"/>
      <c r="F100" s="18"/>
      <c r="G100" s="18">
        <f t="shared" si="35"/>
        <v>16.391010000000001</v>
      </c>
      <c r="H100" s="18">
        <f t="shared" si="35"/>
        <v>4.57</v>
      </c>
      <c r="I100" s="18">
        <f t="shared" si="35"/>
        <v>33.72212744533293</v>
      </c>
      <c r="J100" s="18"/>
      <c r="K100" s="18">
        <f t="shared" si="35"/>
        <v>57</v>
      </c>
      <c r="L100" s="18">
        <f>L99</f>
        <v>86.85</v>
      </c>
    </row>
    <row r="105" spans="1:12" ht="21" x14ac:dyDescent="0.35">
      <c r="A105" s="19" t="s">
        <v>76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ht="45" x14ac:dyDescent="0.25">
      <c r="A106" s="3" t="s">
        <v>1</v>
      </c>
      <c r="B106" s="4" t="s">
        <v>2</v>
      </c>
      <c r="C106" s="4" t="s">
        <v>3</v>
      </c>
      <c r="D106" s="4" t="s">
        <v>4</v>
      </c>
      <c r="E106" s="4" t="s">
        <v>5</v>
      </c>
      <c r="F106" s="3" t="s">
        <v>6</v>
      </c>
      <c r="G106" s="4" t="s">
        <v>7</v>
      </c>
      <c r="H106" s="4" t="s">
        <v>8</v>
      </c>
      <c r="I106" s="4" t="s">
        <v>9</v>
      </c>
      <c r="J106" s="4" t="s">
        <v>10</v>
      </c>
      <c r="K106" s="4" t="s">
        <v>11</v>
      </c>
      <c r="L106" s="4" t="s">
        <v>12</v>
      </c>
    </row>
    <row r="107" spans="1:12" x14ac:dyDescent="0.25">
      <c r="A107" s="5" t="s">
        <v>77</v>
      </c>
      <c r="B107" s="6" t="s">
        <v>14</v>
      </c>
      <c r="C107" s="7">
        <v>2.5</v>
      </c>
      <c r="D107" s="7">
        <v>28.1</v>
      </c>
      <c r="E107" s="6" t="s">
        <v>32</v>
      </c>
      <c r="F107" s="5" t="s">
        <v>84</v>
      </c>
      <c r="G107" s="11">
        <v>5.7895000000000003</v>
      </c>
      <c r="H107" s="12">
        <v>1</v>
      </c>
      <c r="I107" s="11">
        <f>IF(G107=0,0,D107/G107)</f>
        <v>4.8536143017531739</v>
      </c>
      <c r="J107" s="6" t="str">
        <f>E107</f>
        <v>cups</v>
      </c>
      <c r="K107" s="14">
        <v>8</v>
      </c>
      <c r="L107" s="14">
        <f>124+(D107*H107)</f>
        <v>152.1</v>
      </c>
    </row>
    <row r="108" spans="1:12" x14ac:dyDescent="0.25">
      <c r="A108" s="5" t="s">
        <v>78</v>
      </c>
      <c r="B108" s="6" t="s">
        <v>14</v>
      </c>
      <c r="C108" s="7">
        <v>10</v>
      </c>
      <c r="D108" s="7">
        <v>125</v>
      </c>
      <c r="E108" s="6" t="s">
        <v>30</v>
      </c>
      <c r="F108" s="5" t="s">
        <v>84</v>
      </c>
      <c r="G108" s="11">
        <v>1.5625</v>
      </c>
      <c r="H108" s="12">
        <v>0.95</v>
      </c>
      <c r="I108" s="11">
        <f t="shared" ref="I108:I115" si="36">IF(G108=0,0,D108/G108)</f>
        <v>80</v>
      </c>
      <c r="J108" s="6" t="str">
        <f t="shared" ref="J108:J115" si="37">E108</f>
        <v>tablespoons</v>
      </c>
      <c r="K108" s="14">
        <v>6</v>
      </c>
      <c r="L108" s="14">
        <f t="shared" ref="L108:L115" si="38">K108+(D108*H108)</f>
        <v>124.75</v>
      </c>
    </row>
    <row r="109" spans="1:12" x14ac:dyDescent="0.25">
      <c r="A109" s="5" t="s">
        <v>79</v>
      </c>
      <c r="B109" s="6" t="s">
        <v>14</v>
      </c>
      <c r="C109" s="7">
        <v>3</v>
      </c>
      <c r="D109" s="7">
        <v>37.5</v>
      </c>
      <c r="E109" s="6" t="s">
        <v>30</v>
      </c>
      <c r="F109" s="5" t="s">
        <v>84</v>
      </c>
      <c r="G109" s="11">
        <v>5.5632999999999999</v>
      </c>
      <c r="H109" s="12">
        <v>0.6</v>
      </c>
      <c r="I109" s="11">
        <f t="shared" si="36"/>
        <v>6.7406035985835748</v>
      </c>
      <c r="J109" s="6" t="str">
        <f t="shared" si="37"/>
        <v>tablespoons</v>
      </c>
      <c r="K109" s="14">
        <v>5</v>
      </c>
      <c r="L109" s="14">
        <f t="shared" si="38"/>
        <v>27.5</v>
      </c>
    </row>
    <row r="110" spans="1:12" x14ac:dyDescent="0.25">
      <c r="A110" s="5" t="s">
        <v>48</v>
      </c>
      <c r="B110" s="6" t="s">
        <v>82</v>
      </c>
      <c r="C110" s="7">
        <v>24</v>
      </c>
      <c r="D110" s="7">
        <v>300</v>
      </c>
      <c r="E110" s="6" t="s">
        <v>43</v>
      </c>
      <c r="F110" s="5" t="s">
        <v>84</v>
      </c>
      <c r="G110" s="11">
        <v>18.5</v>
      </c>
      <c r="H110" s="12">
        <v>0.7</v>
      </c>
      <c r="I110" s="11">
        <f t="shared" si="36"/>
        <v>16.216216216216218</v>
      </c>
      <c r="J110" s="6" t="str">
        <f t="shared" si="37"/>
        <v>oz</v>
      </c>
      <c r="K110" s="14">
        <v>9</v>
      </c>
      <c r="L110" s="14">
        <f t="shared" si="38"/>
        <v>219</v>
      </c>
    </row>
    <row r="111" spans="1:12" x14ac:dyDescent="0.25">
      <c r="A111" s="5" t="s">
        <v>79</v>
      </c>
      <c r="B111" s="6" t="s">
        <v>14</v>
      </c>
      <c r="C111" s="7">
        <v>1.25</v>
      </c>
      <c r="D111" s="7">
        <v>15.6</v>
      </c>
      <c r="E111" s="6" t="s">
        <v>32</v>
      </c>
      <c r="F111" s="5" t="s">
        <v>84</v>
      </c>
      <c r="G111" s="11">
        <v>7.7895399999999997</v>
      </c>
      <c r="H111" s="12">
        <v>0.4</v>
      </c>
      <c r="I111" s="11">
        <f t="shared" si="36"/>
        <v>2.0026856528113344</v>
      </c>
      <c r="J111" s="6" t="str">
        <f t="shared" si="37"/>
        <v>cups</v>
      </c>
      <c r="K111" s="14">
        <v>2</v>
      </c>
      <c r="L111" s="14">
        <f t="shared" si="38"/>
        <v>8.24</v>
      </c>
    </row>
    <row r="112" spans="1:12" x14ac:dyDescent="0.25">
      <c r="A112" s="5" t="s">
        <v>55</v>
      </c>
      <c r="B112" s="6" t="s">
        <v>14</v>
      </c>
      <c r="C112" s="7">
        <v>3</v>
      </c>
      <c r="D112" s="7">
        <v>37.5</v>
      </c>
      <c r="E112" s="6" t="s">
        <v>30</v>
      </c>
      <c r="F112" s="5" t="s">
        <v>84</v>
      </c>
      <c r="G112" s="11">
        <v>10.56732</v>
      </c>
      <c r="H112" s="12">
        <v>0.8</v>
      </c>
      <c r="I112" s="11">
        <f t="shared" si="36"/>
        <v>3.5486764856179236</v>
      </c>
      <c r="J112" s="6" t="str">
        <f t="shared" si="37"/>
        <v>tablespoons</v>
      </c>
      <c r="K112" s="14">
        <v>10</v>
      </c>
      <c r="L112" s="14">
        <f t="shared" si="38"/>
        <v>40</v>
      </c>
    </row>
    <row r="113" spans="1:12" x14ac:dyDescent="0.25">
      <c r="A113" s="5" t="s">
        <v>47</v>
      </c>
      <c r="B113" s="6" t="s">
        <v>14</v>
      </c>
      <c r="C113" s="7">
        <v>0.75</v>
      </c>
      <c r="D113" s="7">
        <v>9.5</v>
      </c>
      <c r="E113" s="6" t="s">
        <v>32</v>
      </c>
      <c r="F113" s="5" t="s">
        <v>84</v>
      </c>
      <c r="G113" s="11">
        <v>4.6894499999999999</v>
      </c>
      <c r="H113" s="12">
        <v>0.6</v>
      </c>
      <c r="I113" s="11">
        <f t="shared" si="36"/>
        <v>2.0258239239143183</v>
      </c>
      <c r="J113" s="6" t="str">
        <f t="shared" si="37"/>
        <v>cups</v>
      </c>
      <c r="K113" s="14">
        <v>12.5</v>
      </c>
      <c r="L113" s="14">
        <f t="shared" si="38"/>
        <v>18.2</v>
      </c>
    </row>
    <row r="114" spans="1:12" x14ac:dyDescent="0.25">
      <c r="A114" s="5" t="s">
        <v>80</v>
      </c>
      <c r="B114" s="6" t="s">
        <v>14</v>
      </c>
      <c r="C114" s="7">
        <v>6</v>
      </c>
      <c r="D114" s="7">
        <v>75</v>
      </c>
      <c r="E114" s="6" t="s">
        <v>30</v>
      </c>
      <c r="F114" s="5" t="s">
        <v>84</v>
      </c>
      <c r="G114" s="11">
        <v>6.9022699999999997</v>
      </c>
      <c r="H114" s="12">
        <v>0.77</v>
      </c>
      <c r="I114" s="11">
        <f t="shared" si="36"/>
        <v>10.865990464006769</v>
      </c>
      <c r="J114" s="6" t="str">
        <f t="shared" si="37"/>
        <v>tablespoons</v>
      </c>
      <c r="K114" s="14">
        <v>13</v>
      </c>
      <c r="L114" s="14">
        <f t="shared" si="38"/>
        <v>70.75</v>
      </c>
    </row>
    <row r="115" spans="1:12" x14ac:dyDescent="0.25">
      <c r="A115" s="5" t="s">
        <v>81</v>
      </c>
      <c r="B115" s="6" t="s">
        <v>14</v>
      </c>
      <c r="C115" s="7">
        <v>2</v>
      </c>
      <c r="D115" s="7">
        <v>25</v>
      </c>
      <c r="E115" s="6" t="s">
        <v>30</v>
      </c>
      <c r="F115" s="5" t="s">
        <v>84</v>
      </c>
      <c r="G115" s="11">
        <v>0.56728999999999996</v>
      </c>
      <c r="H115" s="12">
        <v>0.62</v>
      </c>
      <c r="I115" s="11">
        <f t="shared" si="36"/>
        <v>44.0691709707557</v>
      </c>
      <c r="J115" s="6" t="str">
        <f t="shared" si="37"/>
        <v>tablespoons</v>
      </c>
      <c r="K115" s="14">
        <v>11</v>
      </c>
      <c r="L115" s="14">
        <f t="shared" si="38"/>
        <v>26.5</v>
      </c>
    </row>
    <row r="116" spans="1:12" x14ac:dyDescent="0.25">
      <c r="A116" s="8" t="s">
        <v>16</v>
      </c>
      <c r="B116" s="15"/>
      <c r="C116" s="15">
        <f t="shared" ref="C116:I116" si="39">SUM(C107:C115)</f>
        <v>52.5</v>
      </c>
      <c r="D116" s="15">
        <f t="shared" si="39"/>
        <v>653.20000000000005</v>
      </c>
      <c r="E116" s="15"/>
      <c r="F116" s="15"/>
      <c r="G116" s="15">
        <f t="shared" si="39"/>
        <v>61.931170000000009</v>
      </c>
      <c r="H116" s="15">
        <f t="shared" si="39"/>
        <v>6.44</v>
      </c>
      <c r="I116" s="15">
        <f t="shared" si="39"/>
        <v>170.322781613659</v>
      </c>
      <c r="J116" s="15"/>
      <c r="K116" s="15">
        <f>SUM(K107:K115)</f>
        <v>76.5</v>
      </c>
      <c r="L116" s="15">
        <f>SUM(L107:L112)</f>
        <v>571.59</v>
      </c>
    </row>
    <row r="117" spans="1:12" x14ac:dyDescent="0.25">
      <c r="A117" s="8" t="s">
        <v>17</v>
      </c>
      <c r="B117" s="16"/>
      <c r="C117" s="16">
        <f t="shared" ref="C117:K117" si="40">C116</f>
        <v>52.5</v>
      </c>
      <c r="D117" s="16">
        <f t="shared" si="40"/>
        <v>653.20000000000005</v>
      </c>
      <c r="E117" s="16"/>
      <c r="F117" s="16"/>
      <c r="G117" s="16">
        <f t="shared" si="40"/>
        <v>61.931170000000009</v>
      </c>
      <c r="H117" s="16">
        <f t="shared" si="40"/>
        <v>6.44</v>
      </c>
      <c r="I117" s="16">
        <f t="shared" si="40"/>
        <v>170.322781613659</v>
      </c>
      <c r="J117" s="16"/>
      <c r="K117" s="16">
        <f t="shared" si="40"/>
        <v>76.5</v>
      </c>
      <c r="L117" s="16">
        <f>L116</f>
        <v>571.59</v>
      </c>
    </row>
    <row r="120" spans="1:12" x14ac:dyDescent="0.25">
      <c r="A120" s="20"/>
      <c r="B120" s="20"/>
      <c r="C120" s="20"/>
      <c r="D120" s="20"/>
      <c r="E120" s="20" t="s">
        <v>85</v>
      </c>
      <c r="F120" s="20"/>
      <c r="G120" s="20"/>
      <c r="H120" s="20"/>
      <c r="I120" s="20"/>
      <c r="J120" s="20"/>
      <c r="K120" s="20"/>
      <c r="L120" s="20"/>
    </row>
    <row r="121" spans="1:12" x14ac:dyDescent="0.25">
      <c r="A121" s="20" t="s">
        <v>86</v>
      </c>
      <c r="B121" s="20" t="s">
        <v>2</v>
      </c>
      <c r="C121" s="20" t="s">
        <v>87</v>
      </c>
      <c r="D121" s="20" t="s">
        <v>88</v>
      </c>
      <c r="E121" s="20" t="s">
        <v>87</v>
      </c>
      <c r="F121" s="20" t="s">
        <v>89</v>
      </c>
      <c r="G121" s="20" t="s">
        <v>90</v>
      </c>
      <c r="H121" s="20" t="s">
        <v>8</v>
      </c>
      <c r="I121" s="20" t="s">
        <v>91</v>
      </c>
      <c r="J121" s="20" t="s">
        <v>92</v>
      </c>
      <c r="K121" s="20" t="s">
        <v>93</v>
      </c>
      <c r="L121" s="20" t="s">
        <v>94</v>
      </c>
    </row>
    <row r="122" spans="1:12" x14ac:dyDescent="0.25">
      <c r="A122" t="s">
        <v>98</v>
      </c>
      <c r="B122" t="s">
        <v>14</v>
      </c>
      <c r="C122">
        <v>2</v>
      </c>
      <c r="D122">
        <v>24</v>
      </c>
      <c r="E122" t="s">
        <v>32</v>
      </c>
      <c r="F122" t="s">
        <v>104</v>
      </c>
      <c r="G122">
        <v>5.1246</v>
      </c>
      <c r="H122">
        <v>20</v>
      </c>
      <c r="I122">
        <v>40.43</v>
      </c>
      <c r="J122" t="s">
        <v>32</v>
      </c>
      <c r="K122">
        <v>2</v>
      </c>
      <c r="L122">
        <v>9.4600000000000009</v>
      </c>
    </row>
    <row r="123" spans="1:12" x14ac:dyDescent="0.25">
      <c r="A123" t="s">
        <v>95</v>
      </c>
      <c r="B123" t="s">
        <v>14</v>
      </c>
      <c r="C123">
        <v>3</v>
      </c>
      <c r="D123">
        <v>14</v>
      </c>
      <c r="E123" t="s">
        <v>32</v>
      </c>
      <c r="F123" t="s">
        <v>104</v>
      </c>
      <c r="G123">
        <v>3.2145000000000001</v>
      </c>
      <c r="H123">
        <v>26</v>
      </c>
      <c r="I123">
        <v>12.43</v>
      </c>
      <c r="J123" t="s">
        <v>32</v>
      </c>
      <c r="K123">
        <v>4</v>
      </c>
      <c r="L123">
        <v>30.3</v>
      </c>
    </row>
    <row r="124" spans="1:12" x14ac:dyDescent="0.25">
      <c r="A124" t="s">
        <v>96</v>
      </c>
      <c r="B124" t="s">
        <v>14</v>
      </c>
      <c r="C124">
        <v>1</v>
      </c>
      <c r="D124">
        <v>15</v>
      </c>
      <c r="E124" t="s">
        <v>32</v>
      </c>
      <c r="F124" t="s">
        <v>104</v>
      </c>
      <c r="G124">
        <v>5.2649999999999997</v>
      </c>
      <c r="H124">
        <v>56</v>
      </c>
      <c r="I124">
        <v>56.21</v>
      </c>
      <c r="J124" t="s">
        <v>32</v>
      </c>
      <c r="K124">
        <v>2</v>
      </c>
      <c r="L124">
        <v>20</v>
      </c>
    </row>
    <row r="125" spans="1:12" x14ac:dyDescent="0.25">
      <c r="A125" t="s">
        <v>97</v>
      </c>
      <c r="B125" t="s">
        <v>14</v>
      </c>
      <c r="C125">
        <v>3</v>
      </c>
      <c r="D125">
        <v>16</v>
      </c>
      <c r="E125" t="s">
        <v>22</v>
      </c>
      <c r="F125" t="s">
        <v>104</v>
      </c>
      <c r="G125">
        <v>3.7850000000000001</v>
      </c>
      <c r="H125">
        <v>34</v>
      </c>
      <c r="I125">
        <v>36.619999999999997</v>
      </c>
      <c r="J125" t="s">
        <v>22</v>
      </c>
      <c r="K125">
        <v>3</v>
      </c>
      <c r="L125">
        <v>60.3</v>
      </c>
    </row>
    <row r="126" spans="1:12" x14ac:dyDescent="0.25">
      <c r="A126" t="s">
        <v>99</v>
      </c>
      <c r="B126" t="s">
        <v>14</v>
      </c>
      <c r="C126">
        <v>4</v>
      </c>
      <c r="D126">
        <v>7</v>
      </c>
      <c r="E126" t="s">
        <v>22</v>
      </c>
      <c r="F126" t="s">
        <v>104</v>
      </c>
      <c r="G126">
        <v>2.4569999999999999</v>
      </c>
      <c r="H126">
        <v>60</v>
      </c>
      <c r="I126">
        <v>60</v>
      </c>
      <c r="J126" t="s">
        <v>22</v>
      </c>
      <c r="K126">
        <v>11.5</v>
      </c>
      <c r="L126">
        <v>70.5</v>
      </c>
    </row>
    <row r="127" spans="1:12" x14ac:dyDescent="0.25">
      <c r="A127" t="s">
        <v>100</v>
      </c>
      <c r="B127" t="s">
        <v>14</v>
      </c>
      <c r="C127">
        <v>3</v>
      </c>
      <c r="D127">
        <v>4</v>
      </c>
      <c r="E127" t="s">
        <v>22</v>
      </c>
      <c r="F127" t="s">
        <v>104</v>
      </c>
      <c r="G127">
        <v>7.2651000000000003</v>
      </c>
      <c r="H127">
        <v>58</v>
      </c>
      <c r="I127">
        <v>45.8</v>
      </c>
      <c r="J127" t="s">
        <v>22</v>
      </c>
      <c r="K127">
        <v>3</v>
      </c>
      <c r="L127">
        <v>9</v>
      </c>
    </row>
    <row r="128" spans="1:12" x14ac:dyDescent="0.25">
      <c r="A128" t="s">
        <v>101</v>
      </c>
      <c r="B128" t="s">
        <v>14</v>
      </c>
      <c r="C128">
        <v>5</v>
      </c>
      <c r="D128">
        <v>2</v>
      </c>
      <c r="E128" t="s">
        <v>22</v>
      </c>
      <c r="F128" t="s">
        <v>104</v>
      </c>
      <c r="G128">
        <v>6.84</v>
      </c>
      <c r="H128">
        <v>46</v>
      </c>
      <c r="I128">
        <v>39.975000000000001</v>
      </c>
      <c r="J128" t="s">
        <v>22</v>
      </c>
      <c r="K128">
        <v>12</v>
      </c>
      <c r="L128">
        <v>80.599999999999994</v>
      </c>
    </row>
    <row r="129" spans="1:12" x14ac:dyDescent="0.25">
      <c r="A129" t="s">
        <v>102</v>
      </c>
      <c r="B129" t="s">
        <v>14</v>
      </c>
      <c r="C129">
        <v>1</v>
      </c>
      <c r="D129">
        <v>13</v>
      </c>
      <c r="E129" t="s">
        <v>32</v>
      </c>
      <c r="F129" t="s">
        <v>104</v>
      </c>
      <c r="G129">
        <v>5.98</v>
      </c>
      <c r="H129">
        <v>27</v>
      </c>
      <c r="I129">
        <v>80</v>
      </c>
      <c r="J129" t="s">
        <v>32</v>
      </c>
      <c r="K129">
        <v>2</v>
      </c>
      <c r="L129">
        <v>7.5</v>
      </c>
    </row>
    <row r="130" spans="1:12" x14ac:dyDescent="0.25">
      <c r="A130" s="21" t="s">
        <v>103</v>
      </c>
      <c r="B130" s="21"/>
      <c r="C130" s="21">
        <v>22</v>
      </c>
      <c r="D130" s="21">
        <v>95</v>
      </c>
      <c r="E130" s="21"/>
      <c r="F130" s="21"/>
      <c r="G130" s="21">
        <v>56.54</v>
      </c>
      <c r="H130" s="21"/>
      <c r="I130" s="21">
        <v>169.37</v>
      </c>
      <c r="J130" s="21"/>
      <c r="K130" s="21">
        <v>68.5</v>
      </c>
      <c r="L130" s="21">
        <v>478.5</v>
      </c>
    </row>
    <row r="131" spans="1:12" x14ac:dyDescent="0.25">
      <c r="A131" s="21" t="s">
        <v>17</v>
      </c>
      <c r="B131" s="21"/>
      <c r="C131" s="21">
        <v>22</v>
      </c>
      <c r="D131" s="21">
        <v>95</v>
      </c>
      <c r="E131" s="21"/>
      <c r="F131" s="21"/>
      <c r="G131" s="21">
        <v>56.54</v>
      </c>
      <c r="H131" s="21"/>
      <c r="I131" s="21">
        <v>169.37</v>
      </c>
      <c r="J131" s="21"/>
      <c r="K131" s="21">
        <v>68.5</v>
      </c>
      <c r="L131" s="21">
        <v>478.5</v>
      </c>
    </row>
  </sheetData>
  <mergeCells count="9">
    <mergeCell ref="A79:L79"/>
    <mergeCell ref="A91:L91"/>
    <mergeCell ref="A105:L105"/>
    <mergeCell ref="A1:L1"/>
    <mergeCell ref="A9:L9"/>
    <mergeCell ref="A19:L19"/>
    <mergeCell ref="A31:L31"/>
    <mergeCell ref="A48:L48"/>
    <mergeCell ref="A65:L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kanyi</cp:lastModifiedBy>
  <dcterms:created xsi:type="dcterms:W3CDTF">2021-03-26T07:20:46Z</dcterms:created>
  <dcterms:modified xsi:type="dcterms:W3CDTF">2021-03-26T23:38:05Z</dcterms:modified>
</cp:coreProperties>
</file>