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NN\Desktop\ches writers\"/>
    </mc:Choice>
  </mc:AlternateContent>
  <bookViews>
    <workbookView xWindow="0" yWindow="0" windowWidth="20490" windowHeight="6765" activeTab="2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2" l="1"/>
  <c r="B12" i="2"/>
  <c r="C13" i="2" s="1"/>
  <c r="B11" i="2"/>
  <c r="B6" i="2"/>
  <c r="C5" i="2"/>
  <c r="C4" i="2"/>
  <c r="C3" i="2"/>
  <c r="C9" i="2" s="1"/>
  <c r="C20" i="1"/>
  <c r="C13" i="1"/>
  <c r="B12" i="1"/>
  <c r="C4" i="1"/>
  <c r="C9" i="1" s="1"/>
  <c r="C14" i="1" s="1"/>
  <c r="C21" i="1" s="1"/>
  <c r="C6" i="1" s="1"/>
  <c r="C3" i="1"/>
  <c r="B24" i="2" l="1"/>
  <c r="C14" i="2"/>
  <c r="C21" i="2" l="1"/>
  <c r="C6" i="2" s="1"/>
  <c r="B23" i="2"/>
  <c r="D23" i="2" s="1"/>
  <c r="B26" i="2" s="1"/>
  <c r="D25" i="2" s="1"/>
</calcChain>
</file>

<file path=xl/sharedStrings.xml><?xml version="1.0" encoding="utf-8"?>
<sst xmlns="http://schemas.openxmlformats.org/spreadsheetml/2006/main" count="47" uniqueCount="32">
  <si>
    <t>Base Case</t>
  </si>
  <si>
    <t>Forecasted Best Case</t>
  </si>
  <si>
    <t>Variable unit selling expense</t>
  </si>
  <si>
    <t>Sales Volume</t>
  </si>
  <si>
    <t xml:space="preserve">Net Operating Income </t>
  </si>
  <si>
    <t>Sales</t>
  </si>
  <si>
    <t>Variable Cost</t>
  </si>
  <si>
    <t>Cost of goods sold</t>
  </si>
  <si>
    <t xml:space="preserve">Variable selling </t>
  </si>
  <si>
    <t>Total</t>
  </si>
  <si>
    <t>Contribution margin</t>
  </si>
  <si>
    <t>Fixed Expense</t>
  </si>
  <si>
    <t>admin salary</t>
  </si>
  <si>
    <t>fixed selling expense</t>
  </si>
  <si>
    <t>utility expense</t>
  </si>
  <si>
    <t>depreciation expense</t>
  </si>
  <si>
    <t>total</t>
  </si>
  <si>
    <t>operating income</t>
  </si>
  <si>
    <t>Technology Business Solutions should proceed with the idea to increase a unit variable selling expense since it increases the operating income to $160,785.</t>
  </si>
  <si>
    <t>question f</t>
  </si>
  <si>
    <t>base case</t>
  </si>
  <si>
    <t>forecasted best case</t>
  </si>
  <si>
    <t>sales volume</t>
  </si>
  <si>
    <t>production cost</t>
  </si>
  <si>
    <t>Contribution margin ratio</t>
  </si>
  <si>
    <t xml:space="preserve">Break even point </t>
  </si>
  <si>
    <t>=</t>
  </si>
  <si>
    <t>Net operating income</t>
  </si>
  <si>
    <t>Calculation</t>
  </si>
  <si>
    <t xml:space="preserve">Calculation </t>
  </si>
  <si>
    <t>Sensitivity Analysis</t>
  </si>
  <si>
    <t>It is a good idea as the organization will break even earlier and realize higher net operating income compared to the base case.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</si>
</sst>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8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2" fillId="0" borderId="0" xfId="0" applyFont="1"/>
    <xf numFmtId="3" fontId="3" fillId="0" borderId="0" xfId="0" applyNumberFormat="1" applyFont="1"/>
    <xf numFmtId="0" fontId="3" fillId="0" borderId="0" xfId="0" applyFont="1"/>
    <xf numFmtId="168" fontId="0" fillId="0" borderId="0" xfId="0" applyNumberFormat="1"/>
    <xf numFmtId="44" fontId="0" fillId="0" borderId="0" xfId="1" applyFont="1"/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7" workbookViewId="0">
      <selection activeCell="A26" sqref="A26:H52"/>
    </sheetView>
  </sheetViews>
  <sheetFormatPr defaultRowHeight="15" x14ac:dyDescent="0.25"/>
  <cols>
    <col min="1" max="1" width="28" customWidth="1"/>
    <col min="2" max="2" width="12.140625" customWidth="1"/>
    <col min="3" max="3" width="19.140625" customWidth="1"/>
    <col min="4" max="4" width="21.85546875" customWidth="1"/>
  </cols>
  <sheetData>
    <row r="1" spans="1:3" x14ac:dyDescent="0.25">
      <c r="A1" t="s">
        <v>30</v>
      </c>
    </row>
    <row r="2" spans="1:3" x14ac:dyDescent="0.25">
      <c r="B2" t="s">
        <v>0</v>
      </c>
      <c r="C2" t="s">
        <v>1</v>
      </c>
    </row>
    <row r="3" spans="1:3" x14ac:dyDescent="0.25">
      <c r="A3" t="s">
        <v>2</v>
      </c>
      <c r="B3">
        <v>3500</v>
      </c>
      <c r="C3">
        <f>1.1*B3</f>
        <v>3850.0000000000005</v>
      </c>
    </row>
    <row r="4" spans="1:3" x14ac:dyDescent="0.25">
      <c r="A4" t="s">
        <v>3</v>
      </c>
      <c r="B4" s="1">
        <v>331000</v>
      </c>
      <c r="C4">
        <f>1.285*B4</f>
        <v>425335</v>
      </c>
    </row>
    <row r="6" spans="1:3" x14ac:dyDescent="0.25">
      <c r="A6" t="s">
        <v>4</v>
      </c>
      <c r="B6" s="1">
        <v>68900</v>
      </c>
      <c r="C6" s="1">
        <f>C21</f>
        <v>160785</v>
      </c>
    </row>
    <row r="7" spans="1:3" x14ac:dyDescent="0.25">
      <c r="B7" s="1"/>
      <c r="C7" s="1"/>
    </row>
    <row r="8" spans="1:3" x14ac:dyDescent="0.25">
      <c r="A8" s="7" t="s">
        <v>29</v>
      </c>
    </row>
    <row r="9" spans="1:3" x14ac:dyDescent="0.25">
      <c r="A9" t="s">
        <v>5</v>
      </c>
      <c r="C9">
        <f>C4</f>
        <v>425335</v>
      </c>
    </row>
    <row r="10" spans="1:3" x14ac:dyDescent="0.25">
      <c r="A10" s="2" t="s">
        <v>6</v>
      </c>
    </row>
    <row r="11" spans="1:3" x14ac:dyDescent="0.25">
      <c r="A11" t="s">
        <v>7</v>
      </c>
      <c r="B11" s="1">
        <v>183100</v>
      </c>
    </row>
    <row r="12" spans="1:3" x14ac:dyDescent="0.25">
      <c r="A12" t="s">
        <v>8</v>
      </c>
      <c r="B12">
        <f>3850*7</f>
        <v>26950</v>
      </c>
    </row>
    <row r="13" spans="1:3" x14ac:dyDescent="0.25">
      <c r="A13" t="s">
        <v>9</v>
      </c>
      <c r="C13" s="1">
        <f>-(B11+B12)</f>
        <v>-210050</v>
      </c>
    </row>
    <row r="14" spans="1:3" x14ac:dyDescent="0.25">
      <c r="A14" t="s">
        <v>10</v>
      </c>
      <c r="C14" s="1">
        <f>C9+C13</f>
        <v>215285</v>
      </c>
    </row>
    <row r="15" spans="1:3" x14ac:dyDescent="0.25">
      <c r="A15" s="2" t="s">
        <v>11</v>
      </c>
    </row>
    <row r="16" spans="1:3" x14ac:dyDescent="0.25">
      <c r="A16" t="s">
        <v>12</v>
      </c>
      <c r="B16">
        <v>21000</v>
      </c>
    </row>
    <row r="17" spans="1:3" x14ac:dyDescent="0.25">
      <c r="A17" t="s">
        <v>13</v>
      </c>
      <c r="B17">
        <v>20500</v>
      </c>
    </row>
    <row r="18" spans="1:3" x14ac:dyDescent="0.25">
      <c r="A18" t="s">
        <v>14</v>
      </c>
      <c r="B18">
        <v>5000</v>
      </c>
    </row>
    <row r="19" spans="1:3" x14ac:dyDescent="0.25">
      <c r="A19" t="s">
        <v>15</v>
      </c>
      <c r="B19">
        <v>8000</v>
      </c>
    </row>
    <row r="20" spans="1:3" x14ac:dyDescent="0.25">
      <c r="A20" t="s">
        <v>16</v>
      </c>
      <c r="C20">
        <f>SUM(B16:B19)*-1</f>
        <v>-54500</v>
      </c>
    </row>
    <row r="21" spans="1:3" x14ac:dyDescent="0.25">
      <c r="A21" t="s">
        <v>17</v>
      </c>
      <c r="C21" s="1">
        <f>C14+C20</f>
        <v>160785</v>
      </c>
    </row>
    <row r="23" spans="1:3" x14ac:dyDescent="0.25">
      <c r="A23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6" workbookViewId="0">
      <selection activeCell="A29" sqref="A29"/>
    </sheetView>
  </sheetViews>
  <sheetFormatPr defaultRowHeight="15" x14ac:dyDescent="0.25"/>
  <cols>
    <col min="1" max="1" width="27.28515625" customWidth="1"/>
    <col min="2" max="2" width="20.85546875" customWidth="1"/>
    <col min="3" max="3" width="27.7109375" customWidth="1"/>
    <col min="4" max="4" width="12.7109375" customWidth="1"/>
  </cols>
  <sheetData>
    <row r="1" spans="1:3" x14ac:dyDescent="0.25">
      <c r="A1" t="s">
        <v>19</v>
      </c>
    </row>
    <row r="2" spans="1:3" x14ac:dyDescent="0.25">
      <c r="B2" t="s">
        <v>20</v>
      </c>
      <c r="C2" t="s">
        <v>21</v>
      </c>
    </row>
    <row r="3" spans="1:3" x14ac:dyDescent="0.25">
      <c r="A3" t="s">
        <v>22</v>
      </c>
      <c r="B3">
        <v>331000</v>
      </c>
      <c r="C3">
        <f>1.4*B3</f>
        <v>463399.99999999994</v>
      </c>
    </row>
    <row r="4" spans="1:3" x14ac:dyDescent="0.25">
      <c r="A4" t="s">
        <v>23</v>
      </c>
      <c r="B4">
        <v>183100</v>
      </c>
      <c r="C4">
        <f>1.15*B4</f>
        <v>210564.99999999997</v>
      </c>
    </row>
    <row r="5" spans="1:3" x14ac:dyDescent="0.25">
      <c r="A5" t="s">
        <v>13</v>
      </c>
      <c r="B5">
        <v>20500</v>
      </c>
      <c r="C5">
        <f>1.12*B5</f>
        <v>22960.000000000004</v>
      </c>
    </row>
    <row r="6" spans="1:3" x14ac:dyDescent="0.25">
      <c r="A6" t="s">
        <v>27</v>
      </c>
      <c r="B6" s="1">
        <f>Sheet1!B6</f>
        <v>68900</v>
      </c>
      <c r="C6" s="1">
        <f>C21</f>
        <v>168924.99999999997</v>
      </c>
    </row>
    <row r="7" spans="1:3" x14ac:dyDescent="0.25">
      <c r="B7" s="1"/>
      <c r="C7" s="1"/>
    </row>
    <row r="8" spans="1:3" x14ac:dyDescent="0.25">
      <c r="A8" s="7" t="s">
        <v>28</v>
      </c>
      <c r="B8" s="1"/>
      <c r="C8" s="1"/>
    </row>
    <row r="9" spans="1:3" x14ac:dyDescent="0.25">
      <c r="A9" t="s">
        <v>5</v>
      </c>
      <c r="C9">
        <f>C3</f>
        <v>463399.99999999994</v>
      </c>
    </row>
    <row r="10" spans="1:3" x14ac:dyDescent="0.25">
      <c r="A10" s="2" t="s">
        <v>6</v>
      </c>
    </row>
    <row r="11" spans="1:3" x14ac:dyDescent="0.25">
      <c r="A11" t="s">
        <v>7</v>
      </c>
      <c r="B11" s="1">
        <f>C4</f>
        <v>210564.99999999997</v>
      </c>
    </row>
    <row r="12" spans="1:3" x14ac:dyDescent="0.25">
      <c r="A12" t="s">
        <v>8</v>
      </c>
      <c r="B12">
        <f>3850*7</f>
        <v>26950</v>
      </c>
    </row>
    <row r="13" spans="1:3" x14ac:dyDescent="0.25">
      <c r="A13" t="s">
        <v>9</v>
      </c>
      <c r="C13" s="1">
        <f>-(B11+B12)</f>
        <v>-237514.99999999997</v>
      </c>
    </row>
    <row r="14" spans="1:3" x14ac:dyDescent="0.25">
      <c r="A14" t="s">
        <v>10</v>
      </c>
      <c r="C14" s="1">
        <f>C9+C13</f>
        <v>225884.99999999997</v>
      </c>
    </row>
    <row r="15" spans="1:3" x14ac:dyDescent="0.25">
      <c r="A15" s="2" t="s">
        <v>11</v>
      </c>
    </row>
    <row r="16" spans="1:3" x14ac:dyDescent="0.25">
      <c r="A16" t="s">
        <v>12</v>
      </c>
      <c r="B16">
        <v>21000</v>
      </c>
    </row>
    <row r="17" spans="1:4" x14ac:dyDescent="0.25">
      <c r="A17" t="s">
        <v>13</v>
      </c>
      <c r="B17">
        <v>22960</v>
      </c>
    </row>
    <row r="18" spans="1:4" x14ac:dyDescent="0.25">
      <c r="A18" t="s">
        <v>14</v>
      </c>
      <c r="B18">
        <v>5000</v>
      </c>
    </row>
    <row r="19" spans="1:4" x14ac:dyDescent="0.25">
      <c r="A19" t="s">
        <v>15</v>
      </c>
      <c r="B19">
        <v>8000</v>
      </c>
    </row>
    <row r="20" spans="1:4" x14ac:dyDescent="0.25">
      <c r="A20" t="s">
        <v>16</v>
      </c>
      <c r="C20">
        <f>SUM(B16:B19)*-1</f>
        <v>-56960</v>
      </c>
    </row>
    <row r="21" spans="1:4" x14ac:dyDescent="0.25">
      <c r="A21" t="s">
        <v>17</v>
      </c>
      <c r="C21" s="1">
        <f>C14+C20</f>
        <v>168924.99999999997</v>
      </c>
    </row>
    <row r="23" spans="1:4" x14ac:dyDescent="0.25">
      <c r="A23" t="s">
        <v>24</v>
      </c>
      <c r="B23" s="3">
        <f>C14</f>
        <v>225884.99999999997</v>
      </c>
      <c r="C23" t="s">
        <v>26</v>
      </c>
      <c r="D23" s="5">
        <f>B23/B24</f>
        <v>0.48745144583513161</v>
      </c>
    </row>
    <row r="24" spans="1:4" x14ac:dyDescent="0.25">
      <c r="B24">
        <f>C9</f>
        <v>463399.99999999994</v>
      </c>
    </row>
    <row r="25" spans="1:4" x14ac:dyDescent="0.25">
      <c r="A25" t="s">
        <v>25</v>
      </c>
      <c r="B25" s="4">
        <v>56960</v>
      </c>
      <c r="C25" t="s">
        <v>26</v>
      </c>
      <c r="D25" s="6">
        <f>B25/B26</f>
        <v>116852.66396617748</v>
      </c>
    </row>
    <row r="26" spans="1:4" x14ac:dyDescent="0.25">
      <c r="B26" s="5">
        <f>D23</f>
        <v>0.48745144583513161</v>
      </c>
    </row>
    <row r="27" spans="1:4" x14ac:dyDescent="0.25">
      <c r="A27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LYNN</cp:lastModifiedBy>
  <dcterms:created xsi:type="dcterms:W3CDTF">2019-10-08T04:25:23Z</dcterms:created>
  <dcterms:modified xsi:type="dcterms:W3CDTF">2019-10-08T05:24:07Z</dcterms:modified>
</cp:coreProperties>
</file>