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D5" i="1"/>
  <c r="G5" i="1"/>
  <c r="D6" i="1"/>
  <c r="G6" i="1"/>
  <c r="D7" i="1"/>
  <c r="G7" i="1"/>
  <c r="D8" i="1"/>
  <c r="G8" i="1"/>
  <c r="D9" i="1"/>
  <c r="D4" i="1"/>
  <c r="G4" i="1"/>
  <c r="F5" i="1"/>
  <c r="F6" i="1"/>
  <c r="F7" i="1"/>
  <c r="F8" i="1"/>
  <c r="F9" i="1"/>
  <c r="F4" i="1"/>
</calcChain>
</file>

<file path=xl/sharedStrings.xml><?xml version="1.0" encoding="utf-8"?>
<sst xmlns="http://schemas.openxmlformats.org/spreadsheetml/2006/main" count="6" uniqueCount="6">
  <si>
    <t>Determination of Heat of Vaporization of Water</t>
  </si>
  <si>
    <t>T (K)</t>
  </si>
  <si>
    <t>V (mL)</t>
  </si>
  <si>
    <t>1/T</t>
  </si>
  <si>
    <t>Pwater</t>
  </si>
  <si>
    <t>Log Pwater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</si>
</sst>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Vapor Pressure Curve</a:t>
            </a:r>
            <a:endParaRPr lang="id-ID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Sheet1!$G$3</c:f>
              <c:strCache>
                <c:ptCount val="1"/>
                <c:pt idx="0">
                  <c:v>Log Pwater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Sheet1!$F$4:$F$9</c:f>
              <c:numCache>
                <c:formatCode>General</c:formatCode>
                <c:ptCount val="6"/>
                <c:pt idx="0">
                  <c:v>3.0016509079993999E-3</c:v>
                </c:pt>
                <c:pt idx="1">
                  <c:v>2.9572674848440043E-3</c:v>
                </c:pt>
                <c:pt idx="2">
                  <c:v>2.9141774734081308E-3</c:v>
                </c:pt>
                <c:pt idx="3">
                  <c:v>2.8723251472066642E-3</c:v>
                </c:pt>
                <c:pt idx="4">
                  <c:v>2.831657935721365E-3</c:v>
                </c:pt>
                <c:pt idx="5">
                  <c:v>2.7536830510808208E-3</c:v>
                </c:pt>
              </c:numCache>
            </c:numRef>
          </c:xVal>
          <c:yVal>
            <c:numRef>
              <c:f>Sheet1!$G$4:$G$9</c:f>
              <c:numCache>
                <c:formatCode>General</c:formatCode>
                <c:ptCount val="6"/>
                <c:pt idx="0">
                  <c:v>-0.72789371706823425</c:v>
                </c:pt>
                <c:pt idx="1">
                  <c:v>-0.50524958794342911</c:v>
                </c:pt>
                <c:pt idx="2">
                  <c:v>-0.39584031539342773</c:v>
                </c:pt>
                <c:pt idx="3">
                  <c:v>-0.32876118472282162</c:v>
                </c:pt>
                <c:pt idx="4">
                  <c:v>-0.28292430889118098</c:v>
                </c:pt>
                <c:pt idx="5">
                  <c:v>-0.15619110334004668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B12-4022-A641-E7BD64BA5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232128"/>
        <c:axId val="173234432"/>
      </c:scatterChart>
      <c:valAx>
        <c:axId val="173232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1/T (K-1)</a:t>
                </a:r>
                <a:endParaRPr lang="id-ID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234432"/>
        <c:crosses val="autoZero"/>
        <c:crossBetween val="midCat"/>
      </c:valAx>
      <c:valAx>
        <c:axId val="173234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log (P</a:t>
                </a:r>
                <a:r>
                  <a:rPr lang="en-US" baseline="0"/>
                  <a:t>water</a:t>
                </a:r>
                <a:r>
                  <a:rPr lang="en-US"/>
                  <a:t>)</a:t>
                </a:r>
                <a:endParaRPr lang="id-ID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2321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180975</xdr:colOff>
      <xdr:row>0</xdr:row>
      <xdr:rowOff>38099</xdr:rowOff>
    </xdr:from>
    <xdr:to>
      <xdr:col>17</xdr:col>
      <xdr:colOff>571500</xdr:colOff>
      <xdr:row>20</xdr:row>
      <xdr:rowOff>85724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1BE0253C-A702-4CC7-9807-D1B30D8E45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F18" sqref="F18"/>
    </sheetView>
  </sheetViews>
  <sheetFormatPr defaultRowHeight="15" x14ac:dyDescent="0.25"/>
  <sheetData>
    <row r="1" spans="1:7" x14ac:dyDescent="0.25">
      <c r="A1" s="1" t="s">
        <v>0</v>
      </c>
      <c r="B1" s="1"/>
      <c r="C1" s="1"/>
      <c r="D1" s="1"/>
      <c r="E1" s="1"/>
      <c r="F1" s="1"/>
    </row>
    <row r="3" spans="1:7" x14ac:dyDescent="0.25">
      <c r="A3" t="s">
        <v>1</v>
      </c>
      <c r="B3" t="s">
        <v>2</v>
      </c>
      <c r="D3" t="s">
        <v>4</v>
      </c>
      <c r="F3" t="s">
        <v>3</v>
      </c>
      <c r="G3" t="s">
        <v>5</v>
      </c>
    </row>
    <row r="4" spans="1:7" x14ac:dyDescent="0.25">
      <c r="A4">
        <v>333.15</v>
      </c>
      <c r="B4">
        <v>3</v>
      </c>
      <c r="D4">
        <f t="shared" ref="D4:D9" si="0">1-(0.00732*A4/B4)</f>
        <v>0.18711400000000011</v>
      </c>
      <c r="F4">
        <f t="shared" ref="F4:F9" si="1">1/A4</f>
        <v>3.0016509079993999E-3</v>
      </c>
      <c r="G4">
        <f t="shared" ref="G4:G9" si="2">LOG10(D4)</f>
        <v>-0.72789371706823425</v>
      </c>
    </row>
    <row r="5" spans="1:7" x14ac:dyDescent="0.25">
      <c r="A5">
        <v>338.15</v>
      </c>
      <c r="B5">
        <v>3.6</v>
      </c>
      <c r="D5">
        <f t="shared" si="0"/>
        <v>0.31242833333333342</v>
      </c>
      <c r="F5">
        <f t="shared" si="1"/>
        <v>2.9572674848440043E-3</v>
      </c>
      <c r="G5">
        <f t="shared" si="2"/>
        <v>-0.50524958794342911</v>
      </c>
    </row>
    <row r="6" spans="1:7" x14ac:dyDescent="0.25">
      <c r="A6">
        <v>343.15</v>
      </c>
      <c r="B6">
        <v>4.2</v>
      </c>
      <c r="D6">
        <f t="shared" si="0"/>
        <v>0.40193857142857148</v>
      </c>
      <c r="F6">
        <f t="shared" si="1"/>
        <v>2.9141774734081308E-3</v>
      </c>
      <c r="G6">
        <f t="shared" si="2"/>
        <v>-0.39584031539342773</v>
      </c>
    </row>
    <row r="7" spans="1:7" x14ac:dyDescent="0.25">
      <c r="A7">
        <v>348.15</v>
      </c>
      <c r="B7">
        <v>4.8</v>
      </c>
      <c r="D7">
        <f t="shared" si="0"/>
        <v>0.46907125000000005</v>
      </c>
      <c r="F7">
        <f t="shared" si="1"/>
        <v>2.8723251472066642E-3</v>
      </c>
      <c r="G7">
        <f t="shared" si="2"/>
        <v>-0.32876118472282162</v>
      </c>
    </row>
    <row r="8" spans="1:7" x14ac:dyDescent="0.25">
      <c r="A8">
        <v>353.15</v>
      </c>
      <c r="B8">
        <v>5.4</v>
      </c>
      <c r="D8">
        <f t="shared" si="0"/>
        <v>0.52128555555555556</v>
      </c>
      <c r="F8">
        <f t="shared" si="1"/>
        <v>2.831657935721365E-3</v>
      </c>
      <c r="G8">
        <f t="shared" si="2"/>
        <v>-0.28292430889118098</v>
      </c>
    </row>
    <row r="9" spans="1:7" x14ac:dyDescent="0.25">
      <c r="A9">
        <v>363.15</v>
      </c>
      <c r="B9">
        <v>8.8000000000000007</v>
      </c>
      <c r="D9">
        <f t="shared" si="0"/>
        <v>0.69792522727272732</v>
      </c>
      <c r="F9">
        <f t="shared" si="1"/>
        <v>2.7536830510808208E-3</v>
      </c>
      <c r="G9">
        <f t="shared" si="2"/>
        <v>-0.15619110334004668</v>
      </c>
    </row>
  </sheetData>
  <mergeCells count="1">
    <mergeCell ref="A1:F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Wijaya</dc:creator>
  <cp:lastModifiedBy>Simon</cp:lastModifiedBy>
  <dcterms:created xsi:type="dcterms:W3CDTF">2021-02-12T18:54:08Z</dcterms:created>
  <dcterms:modified xsi:type="dcterms:W3CDTF">2021-02-13T00:12:19Z</dcterms:modified>
</cp:coreProperties>
</file>